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lmalloyds1-my.sharepoint.com/personal/alice_greaves_lmalloyds_com/Documents/"/>
    </mc:Choice>
  </mc:AlternateContent>
  <xr:revisionPtr revIDLastSave="1" documentId="8_{B7074FFB-FA52-4C66-BDC8-ABA05D1B5FD2}" xr6:coauthVersionLast="47" xr6:coauthVersionMax="47" xr10:uidLastSave="{C2BDEE8C-828D-49C6-88AA-F8849695F614}"/>
  <bookViews>
    <workbookView xWindow="-80" yWindow="5310" windowWidth="19380" windowHeight="11460" tabRatio="901" xr2:uid="{1246B754-FEED-404B-9621-FD0DA0F1BF9E}"/>
  </bookViews>
  <sheets>
    <sheet name="Introduction" sheetId="14" r:id="rId1"/>
    <sheet name="Progress Tracker" sheetId="11" r:id="rId2"/>
    <sheet name="Understanding the market and yo" sheetId="4" r:id="rId3"/>
    <sheet name="Core Claims knowledge" sheetId="5" r:id="rId4"/>
    <sheet name="Handling Claims from notificati" sheetId="6" r:id="rId5"/>
    <sheet name="Claims Governance and Complianc" sheetId="7" r:id="rId6"/>
    <sheet name="Claims Operations" sheetId="8" r:id="rId7"/>
    <sheet name="Personal and interpersonal skil" sheetId="9" r:id="rId8"/>
    <sheet name="Calculations (Hide)" sheetId="12"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8" i="11" l="1"/>
  <c r="C47" i="11"/>
  <c r="C46" i="11"/>
  <c r="C45" i="11"/>
  <c r="C44" i="11"/>
  <c r="C43" i="11"/>
  <c r="C40" i="11"/>
  <c r="C39" i="11"/>
  <c r="C38" i="11"/>
  <c r="C35" i="11"/>
  <c r="C34" i="11"/>
  <c r="C33" i="11"/>
  <c r="C32" i="11"/>
  <c r="C31" i="11"/>
  <c r="D47" i="12"/>
  <c r="D46" i="12"/>
  <c r="D45" i="12"/>
  <c r="D44" i="12"/>
  <c r="D43" i="12"/>
  <c r="D42" i="12"/>
  <c r="C47" i="12"/>
  <c r="C46" i="12"/>
  <c r="C45" i="12"/>
  <c r="C44" i="12"/>
  <c r="C43" i="12"/>
  <c r="C42" i="12"/>
  <c r="D39" i="12"/>
  <c r="D38" i="12"/>
  <c r="D37" i="12"/>
  <c r="C39" i="12"/>
  <c r="C38" i="12"/>
  <c r="C37" i="12"/>
  <c r="D34" i="12"/>
  <c r="D33" i="12"/>
  <c r="D32" i="12"/>
  <c r="D31" i="12"/>
  <c r="D30" i="12"/>
  <c r="C34" i="12"/>
  <c r="C33" i="12"/>
  <c r="C32" i="12"/>
  <c r="C31" i="12"/>
  <c r="C30" i="12"/>
  <c r="D27" i="12"/>
  <c r="D26" i="12"/>
  <c r="D25" i="12"/>
  <c r="D24" i="12"/>
  <c r="D23" i="12"/>
  <c r="D22" i="12"/>
  <c r="D21" i="12"/>
  <c r="D20" i="12"/>
  <c r="D19" i="12"/>
  <c r="C27" i="12"/>
  <c r="C28" i="11" s="1"/>
  <c r="C26" i="12"/>
  <c r="C27" i="11" s="1"/>
  <c r="C25" i="12"/>
  <c r="C26" i="11" s="1"/>
  <c r="C24" i="12"/>
  <c r="C23" i="12"/>
  <c r="C22" i="12"/>
  <c r="C23" i="11" s="1"/>
  <c r="C21" i="12"/>
  <c r="C22" i="11" s="1"/>
  <c r="C20" i="12"/>
  <c r="C21" i="11" s="1"/>
  <c r="C19" i="12"/>
  <c r="C20" i="11" s="1"/>
  <c r="C15" i="12"/>
  <c r="C16" i="11" s="1"/>
  <c r="D16" i="12"/>
  <c r="D15" i="12"/>
  <c r="D14" i="12"/>
  <c r="D13" i="12"/>
  <c r="D12" i="12"/>
  <c r="C16" i="12"/>
  <c r="C14" i="12"/>
  <c r="C13" i="12"/>
  <c r="C12" i="12"/>
  <c r="D4" i="12"/>
  <c r="D9" i="12"/>
  <c r="D8" i="12"/>
  <c r="D7" i="12"/>
  <c r="D6" i="12"/>
  <c r="D5" i="12"/>
  <c r="C9" i="12"/>
  <c r="C10" i="11" s="1"/>
  <c r="C8" i="12"/>
  <c r="C7" i="12"/>
  <c r="C6" i="12"/>
  <c r="C7" i="11" s="1"/>
  <c r="C5" i="12"/>
  <c r="C4" i="12"/>
  <c r="C24" i="11" l="1"/>
  <c r="C17" i="11"/>
  <c r="C15" i="11"/>
  <c r="C14" i="11"/>
  <c r="C13" i="11"/>
  <c r="C9" i="11"/>
  <c r="C8" i="11"/>
  <c r="C6" i="11"/>
  <c r="C25" i="11"/>
  <c r="C5" i="11"/>
</calcChain>
</file>

<file path=xl/sharedStrings.xml><?xml version="1.0" encoding="utf-8"?>
<sst xmlns="http://schemas.openxmlformats.org/spreadsheetml/2006/main" count="583" uniqueCount="263">
  <si>
    <t>1- No level of competence - no experience in the skill area</t>
  </si>
  <si>
    <t>2- Very low level of competence</t>
  </si>
  <si>
    <t>3- Low level of competence - little experience in the skill area</t>
  </si>
  <si>
    <t>4- Low average level of competence</t>
  </si>
  <si>
    <t>5- Average level of competence- little experience in the skill area</t>
  </si>
  <si>
    <t>6- Average level of competence- some experience in the skill area</t>
  </si>
  <si>
    <t>7- Above average level of competence</t>
  </si>
  <si>
    <t>8- Moderately high level of competence- good experience in the skill area</t>
  </si>
  <si>
    <t>9- High level of competence- extensive experience in the skill area</t>
  </si>
  <si>
    <t>10- Fully competent in skill area</t>
  </si>
  <si>
    <t>Understanding the market and your role</t>
  </si>
  <si>
    <t>Overall status</t>
  </si>
  <si>
    <t>Overall understanding</t>
  </si>
  <si>
    <t>Comments</t>
  </si>
  <si>
    <t>Supervisor comments</t>
  </si>
  <si>
    <t xml:space="preserve">Introduction to insurance </t>
  </si>
  <si>
    <t>The London Market</t>
  </si>
  <si>
    <t>Lloyd's</t>
  </si>
  <si>
    <t>Claims Stakeholders</t>
  </si>
  <si>
    <t>The value of claims</t>
  </si>
  <si>
    <t>Ethics and behaviours</t>
  </si>
  <si>
    <t>Core Claims knowledge</t>
  </si>
  <si>
    <t>1st and 3rd Party Claims</t>
  </si>
  <si>
    <t>Lloyd's Lead Arrangements, IUA Claims Agreement Practices and SCAP</t>
  </si>
  <si>
    <t>Policy Wordings</t>
  </si>
  <si>
    <t>Reserving</t>
  </si>
  <si>
    <t>Delegated Claims Management</t>
  </si>
  <si>
    <t>Handling claims from First Notification to Settlement</t>
  </si>
  <si>
    <t>First notice of loss</t>
  </si>
  <si>
    <t>Triage</t>
  </si>
  <si>
    <t>Claims Management</t>
  </si>
  <si>
    <t>Coverage</t>
  </si>
  <si>
    <t>Quantum and case reserving</t>
  </si>
  <si>
    <t>Expert selection and management</t>
  </si>
  <si>
    <t xml:space="preserve">Negotiation </t>
  </si>
  <si>
    <t>Settlement</t>
  </si>
  <si>
    <t>Recoveries and subrogation</t>
  </si>
  <si>
    <t>Claims Governance and Compliance</t>
  </si>
  <si>
    <t>Claims procedures and authorities</t>
  </si>
  <si>
    <t>Regulation and compliance</t>
  </si>
  <si>
    <t>Disputes</t>
  </si>
  <si>
    <t>Red flags - fraud, sanctions and money laundering</t>
  </si>
  <si>
    <t>Conflicts of interest</t>
  </si>
  <si>
    <t>Claims Operations</t>
  </si>
  <si>
    <t>Claims performance</t>
  </si>
  <si>
    <t>Claims technology and tools</t>
  </si>
  <si>
    <t>Data</t>
  </si>
  <si>
    <t>Personal and Interpersonal skills</t>
  </si>
  <si>
    <t>Decision making</t>
  </si>
  <si>
    <t>Broker and client relations</t>
  </si>
  <si>
    <t>Creativity and innovation</t>
  </si>
  <si>
    <t>Managing time and workload</t>
  </si>
  <si>
    <t>Emotional skills and communication</t>
  </si>
  <si>
    <t>Collaboration</t>
  </si>
  <si>
    <r>
      <rPr>
        <i/>
        <sz val="10"/>
        <rFont val="Aptos"/>
        <family val="2"/>
      </rPr>
      <t>Grasp insurance principles, the London Market and Lloyd’s structure, and stakeholder roles to operate effectively and professionally.</t>
    </r>
    <r>
      <rPr>
        <sz val="10"/>
        <rFont val="Aptos"/>
        <family val="2"/>
      </rPr>
      <t> </t>
    </r>
  </si>
  <si>
    <t>Introduction to insurance</t>
  </si>
  <si>
    <t>Level 1
An individual at this level is expected to:</t>
  </si>
  <si>
    <t>Status</t>
  </si>
  <si>
    <t>Understanding (1-10)</t>
  </si>
  <si>
    <t>Evidence</t>
  </si>
  <si>
    <r>
      <t> </t>
    </r>
    <r>
      <rPr>
        <b/>
        <i/>
        <sz val="10"/>
        <color rgb="FF000000"/>
        <rFont val="Aptos"/>
        <family val="2"/>
      </rPr>
      <t>Identify</t>
    </r>
    <r>
      <rPr>
        <sz val="10"/>
        <color rgb="FF000000"/>
        <rFont val="Aptos"/>
        <family val="2"/>
      </rPr>
      <t> and </t>
    </r>
    <r>
      <rPr>
        <b/>
        <i/>
        <sz val="10"/>
        <color rgb="FF000000"/>
        <rFont val="Aptos"/>
        <family val="2"/>
      </rPr>
      <t>explain </t>
    </r>
    <r>
      <rPr>
        <sz val="10"/>
        <color rgb="FF000000"/>
        <rFont val="Aptos"/>
        <family val="2"/>
      </rPr>
      <t>the fundamental principlesof insurance (such as utmost good faith, insurableinterest, indemnity, subrogation, and contribution),using real-world examples to show how eachprinciple applies to claims handling.  </t>
    </r>
  </si>
  <si>
    <t>Evidenced</t>
  </si>
  <si>
    <r>
      <rPr>
        <b/>
        <i/>
        <sz val="10"/>
        <color rgb="FF000000"/>
        <rFont val="Aptos"/>
        <family val="2"/>
      </rPr>
      <t>Describe</t>
    </r>
    <r>
      <rPr>
        <sz val="10"/>
        <color rgb="FF000000"/>
        <rFont val="Aptos"/>
        <family val="2"/>
      </rPr>
      <t xml:space="preserve"> the different methods of policy distribution and differences between insurance and reinsurance.  </t>
    </r>
  </si>
  <si>
    <r>
      <rPr>
        <b/>
        <i/>
        <sz val="10"/>
        <color rgb="FF000000"/>
        <rFont val="Aptos"/>
        <family val="2"/>
      </rPr>
      <t>Differentiate</t>
    </r>
    <r>
      <rPr>
        <sz val="10"/>
        <color rgb="FF000000"/>
        <rFont val="Aptos"/>
        <family val="2"/>
      </rPr>
      <t xml:space="preserve"> between major classes of business (e.g., marine, aviation, property, casualty) and </t>
    </r>
    <r>
      <rPr>
        <b/>
        <i/>
        <sz val="10"/>
        <color rgb="FF000000"/>
        <rFont val="Aptos"/>
        <family val="2"/>
      </rPr>
      <t>categorise</t>
    </r>
    <r>
      <rPr>
        <sz val="10"/>
        <color rgb="FF000000"/>
        <rFont val="Aptos"/>
        <family val="2"/>
      </rPr>
      <t xml:space="preserve"> claims according to the appropriate class with supporting rationale.  </t>
    </r>
  </si>
  <si>
    <t>Level 2
An individual at this level is expected to:</t>
  </si>
  <si>
    <r>
      <t xml:space="preserve">For your class(es) of business, </t>
    </r>
    <r>
      <rPr>
        <b/>
        <i/>
        <sz val="10"/>
        <color rgb="FF000000"/>
        <rFont val="Aptos"/>
        <family val="2"/>
      </rPr>
      <t>Compare</t>
    </r>
    <r>
      <rPr>
        <b/>
        <sz val="10"/>
        <color rgb="FF000000"/>
        <rFont val="Aptos"/>
        <family val="2"/>
      </rPr>
      <t xml:space="preserve"> </t>
    </r>
    <r>
      <rPr>
        <sz val="10"/>
        <color rgb="FF000000"/>
        <rFont val="Aptos"/>
        <family val="2"/>
      </rPr>
      <t xml:space="preserve">and </t>
    </r>
    <r>
      <rPr>
        <b/>
        <i/>
        <sz val="10"/>
        <color rgb="FF000000"/>
        <rFont val="Aptos"/>
        <family val="2"/>
      </rPr>
      <t>summarise</t>
    </r>
    <r>
      <rPr>
        <sz val="10"/>
        <color rgb="FF000000"/>
        <rFont val="Aptos"/>
        <family val="2"/>
      </rPr>
      <t xml:space="preserve"> the key coverage features, inclusions, and exclusions of various insurance policy types (e.g., property, liability, motor, cyber), and </t>
    </r>
    <r>
      <rPr>
        <b/>
        <i/>
        <sz val="10"/>
        <color rgb="FF000000"/>
        <rFont val="Aptos"/>
        <family val="2"/>
      </rPr>
      <t>distinguish</t>
    </r>
    <r>
      <rPr>
        <sz val="10"/>
        <color rgb="FF000000"/>
        <rFont val="Aptos"/>
        <family val="2"/>
      </rPr>
      <t xml:space="preserve"> how each type responds to different claim scenarios.  </t>
    </r>
  </si>
  <si>
    <t>In Progress</t>
  </si>
  <si>
    <r>
      <rPr>
        <b/>
        <i/>
        <sz val="10"/>
        <color rgb="FF000000"/>
        <rFont val="Aptos"/>
        <family val="2"/>
      </rPr>
      <t>Explain</t>
    </r>
    <r>
      <rPr>
        <sz val="10"/>
        <color rgb="FF000000"/>
        <rFont val="Aptos"/>
        <family val="2"/>
      </rPr>
      <t xml:space="preserve"> the structure of the London insurance market, identifying the distinctions between Lloyd’s, Company Market (ILU and LIRMA), and non-bureau entities, and </t>
    </r>
    <r>
      <rPr>
        <b/>
        <i/>
        <sz val="10"/>
        <color rgb="FF000000"/>
        <rFont val="Aptos"/>
        <family val="2"/>
      </rPr>
      <t>describe</t>
    </r>
    <r>
      <rPr>
        <i/>
        <sz val="10"/>
        <color rgb="FF000000"/>
        <rFont val="Aptos"/>
        <family val="2"/>
      </rPr>
      <t xml:space="preserve"> </t>
    </r>
    <r>
      <rPr>
        <sz val="10"/>
        <color rgb="FF000000"/>
        <rFont val="Aptos"/>
        <family val="2"/>
      </rPr>
      <t>their individual and collective roles.  </t>
    </r>
  </si>
  <si>
    <r>
      <rPr>
        <b/>
        <i/>
        <sz val="10"/>
        <color rgb="FF000000"/>
        <rFont val="Aptos"/>
        <family val="2"/>
      </rPr>
      <t>Describe</t>
    </r>
    <r>
      <rPr>
        <b/>
        <sz val="10"/>
        <color rgb="FF000000"/>
        <rFont val="Aptos"/>
        <family val="2"/>
      </rPr>
      <t xml:space="preserve"> </t>
    </r>
    <r>
      <rPr>
        <sz val="10"/>
        <color rgb="FF000000"/>
        <rFont val="Aptos"/>
        <family val="2"/>
      </rPr>
      <t>the strategic importance of the London Market. </t>
    </r>
  </si>
  <si>
    <r>
      <rPr>
        <b/>
        <i/>
        <sz val="10"/>
        <color rgb="FF000000"/>
        <rFont val="Aptos"/>
        <family val="2"/>
      </rPr>
      <t>Identify</t>
    </r>
    <r>
      <rPr>
        <b/>
        <sz val="10"/>
        <color rgb="FF000000"/>
        <rFont val="Aptos"/>
        <family val="2"/>
      </rPr>
      <t xml:space="preserve"> </t>
    </r>
    <r>
      <rPr>
        <sz val="10"/>
        <color rgb="FF000000"/>
        <rFont val="Aptos"/>
        <family val="2"/>
      </rPr>
      <t>and</t>
    </r>
    <r>
      <rPr>
        <b/>
        <sz val="10"/>
        <color rgb="FF000000"/>
        <rFont val="Aptos"/>
        <family val="2"/>
      </rPr>
      <t xml:space="preserve"> </t>
    </r>
    <r>
      <rPr>
        <b/>
        <i/>
        <sz val="10"/>
        <color rgb="FF000000"/>
        <rFont val="Aptos"/>
        <family val="2"/>
      </rPr>
      <t>explain</t>
    </r>
    <r>
      <rPr>
        <sz val="10"/>
        <color rgb="FF000000"/>
        <rFont val="Aptos"/>
        <family val="2"/>
      </rPr>
      <t xml:space="preserve"> the responsibilities of key market participants (e.g., syndicates, companies, MGAs, brokers, cover holders, TPAs) and </t>
    </r>
    <r>
      <rPr>
        <b/>
        <i/>
        <sz val="10"/>
        <color rgb="FF000000"/>
        <rFont val="Aptos"/>
        <family val="2"/>
      </rPr>
      <t>describe</t>
    </r>
    <r>
      <rPr>
        <sz val="10"/>
        <color rgb="FF000000"/>
        <rFont val="Aptos"/>
        <family val="2"/>
      </rPr>
      <t xml:space="preserve"> how they interact during the lifecycle of a claim  </t>
    </r>
  </si>
  <si>
    <r>
      <rPr>
        <b/>
        <i/>
        <sz val="10"/>
        <color rgb="FF000000"/>
        <rFont val="Aptos"/>
        <family val="2"/>
      </rPr>
      <t>Describe</t>
    </r>
    <r>
      <rPr>
        <sz val="10"/>
        <color rgb="FF000000"/>
        <rFont val="Aptos"/>
        <family val="2"/>
      </rPr>
      <t xml:space="preserve"> the structure and function of the subscription market and how different market participants interact during claims handling.  </t>
    </r>
  </si>
  <si>
    <r>
      <rPr>
        <b/>
        <i/>
        <sz val="10"/>
        <color rgb="FF000000"/>
        <rFont val="Aptos"/>
        <family val="2"/>
      </rPr>
      <t xml:space="preserve">Describe </t>
    </r>
    <r>
      <rPr>
        <sz val="10"/>
        <color rgb="FF000000"/>
        <rFont val="Aptos"/>
        <family val="2"/>
      </rPr>
      <t>the role of market associations including Lloyd’s Market Association (LMA), International Underwriting Association (IUA) and London and International Insurance Brokers’ Association (LIIBA) </t>
    </r>
  </si>
  <si>
    <r>
      <rPr>
        <b/>
        <i/>
        <sz val="10"/>
        <color rgb="FF000000"/>
        <rFont val="Aptos"/>
        <family val="2"/>
      </rPr>
      <t>Describe</t>
    </r>
    <r>
      <rPr>
        <b/>
        <sz val="10"/>
        <color rgb="FF000000"/>
        <rFont val="Aptos"/>
        <family val="2"/>
      </rPr>
      <t xml:space="preserve"> </t>
    </r>
    <r>
      <rPr>
        <sz val="10"/>
        <color rgb="FF000000"/>
        <rFont val="Aptos"/>
        <family val="2"/>
      </rPr>
      <t xml:space="preserve">and </t>
    </r>
    <r>
      <rPr>
        <b/>
        <i/>
        <sz val="10"/>
        <color rgb="FF000000"/>
        <rFont val="Aptos"/>
        <family val="2"/>
      </rPr>
      <t>outline</t>
    </r>
    <r>
      <rPr>
        <sz val="10"/>
        <color rgb="FF000000"/>
        <rFont val="Aptos"/>
        <family val="2"/>
      </rPr>
      <t xml:space="preserve"> the historical development and strategic importance of Lloyd’s of London.  </t>
    </r>
  </si>
  <si>
    <r>
      <rPr>
        <b/>
        <i/>
        <sz val="10"/>
        <color rgb="FF000000"/>
        <rFont val="Aptos"/>
        <family val="2"/>
      </rPr>
      <t>Explain</t>
    </r>
    <r>
      <rPr>
        <sz val="10"/>
        <color rgb="FF000000"/>
        <rFont val="Aptos"/>
        <family val="2"/>
      </rPr>
      <t xml:space="preserve"> the concept of a syndicate and a managing agency. </t>
    </r>
  </si>
  <si>
    <r>
      <rPr>
        <b/>
        <i/>
        <sz val="10"/>
        <color rgb="FF000000"/>
        <rFont val="Aptos"/>
        <family val="2"/>
      </rPr>
      <t>Describe</t>
    </r>
    <r>
      <rPr>
        <sz val="10"/>
        <color rgb="FF000000"/>
        <rFont val="Aptos"/>
        <family val="2"/>
      </rPr>
      <t xml:space="preserve"> how this contrasts with the structure of the Company Market. </t>
    </r>
  </si>
  <si>
    <t>Claims stakeholders</t>
  </si>
  <si>
    <r>
      <rPr>
        <b/>
        <i/>
        <sz val="10"/>
        <color rgb="FF000000"/>
        <rFont val="Aptos"/>
        <family val="2"/>
      </rPr>
      <t xml:space="preserve">Identify </t>
    </r>
    <r>
      <rPr>
        <sz val="10"/>
        <color rgb="FF000000"/>
        <rFont val="Aptos"/>
        <family val="2"/>
      </rPr>
      <t xml:space="preserve">key internal and external stakeholders involved throughout the claims lifecycle and </t>
    </r>
    <r>
      <rPr>
        <b/>
        <i/>
        <sz val="10"/>
        <color rgb="FF000000"/>
        <rFont val="Aptos"/>
        <family val="2"/>
      </rPr>
      <t xml:space="preserve">describe </t>
    </r>
    <r>
      <rPr>
        <sz val="10"/>
        <color rgb="FF000000"/>
        <rFont val="Aptos"/>
        <family val="2"/>
      </rPr>
      <t>their roles and responsibilities.   </t>
    </r>
  </si>
  <si>
    <r>
      <rPr>
        <b/>
        <i/>
        <sz val="10"/>
        <color rgb="FF000000"/>
        <rFont val="Aptos"/>
        <family val="2"/>
      </rPr>
      <t>Communicate</t>
    </r>
    <r>
      <rPr>
        <sz val="10"/>
        <color rgb="FF000000"/>
        <rFont val="Aptos"/>
        <family val="2"/>
      </rPr>
      <t xml:space="preserve"> and </t>
    </r>
    <r>
      <rPr>
        <b/>
        <i/>
        <sz val="10"/>
        <color rgb="FF000000"/>
        <rFont val="Aptos"/>
        <family val="2"/>
      </rPr>
      <t xml:space="preserve">coordinate </t>
    </r>
    <r>
      <rPr>
        <sz val="10"/>
        <color rgb="FF000000"/>
        <rFont val="Aptos"/>
        <family val="2"/>
      </rPr>
      <t>with appointed experts such as loss adjusters, surveyors, forensic accountants, engineers, and lawyers (defence, coverage, monitoring).  </t>
    </r>
  </si>
  <si>
    <t>Not Started</t>
  </si>
  <si>
    <r>
      <rPr>
        <b/>
        <i/>
        <sz val="10"/>
        <color rgb="FF000000"/>
        <rFont val="Aptos"/>
        <family val="2"/>
      </rPr>
      <t xml:space="preserve">Communicate </t>
    </r>
    <r>
      <rPr>
        <sz val="10"/>
        <color rgb="FF000000"/>
        <rFont val="Aptos"/>
        <family val="2"/>
      </rPr>
      <t xml:space="preserve">and </t>
    </r>
    <r>
      <rPr>
        <b/>
        <i/>
        <sz val="10"/>
        <color rgb="FF000000"/>
        <rFont val="Aptos"/>
        <family val="2"/>
      </rPr>
      <t xml:space="preserve">coordinate </t>
    </r>
    <r>
      <rPr>
        <sz val="10"/>
        <color rgb="FF000000"/>
        <rFont val="Aptos"/>
        <family val="2"/>
      </rPr>
      <t>with internal teams such as claims, underwriting, operations, compliance, finance, risk, and delegated authority (DA) teams.  </t>
    </r>
  </si>
  <si>
    <r>
      <rPr>
        <b/>
        <i/>
        <sz val="10"/>
        <color rgb="FF000000"/>
        <rFont val="Aptos"/>
        <family val="2"/>
      </rPr>
      <t xml:space="preserve">Communicate </t>
    </r>
    <r>
      <rPr>
        <sz val="10"/>
        <color rgb="FF000000"/>
        <rFont val="Aptos"/>
        <family val="2"/>
      </rPr>
      <t xml:space="preserve">and </t>
    </r>
    <r>
      <rPr>
        <b/>
        <i/>
        <sz val="10"/>
        <color rgb="FF000000"/>
        <rFont val="Aptos"/>
        <family val="2"/>
      </rPr>
      <t xml:space="preserve">coordinate </t>
    </r>
    <r>
      <rPr>
        <sz val="10"/>
        <color rgb="FF000000"/>
        <rFont val="Aptos"/>
        <family val="2"/>
      </rPr>
      <t>with external stakeholders including brokers (London, wholesale, retail, producing, placement), claims brokers, advocates, and MGAs.  </t>
    </r>
  </si>
  <si>
    <r>
      <rPr>
        <b/>
        <i/>
        <sz val="10"/>
        <color rgb="FF000000"/>
        <rFont val="Aptos"/>
        <family val="2"/>
      </rPr>
      <t xml:space="preserve">Communicate </t>
    </r>
    <r>
      <rPr>
        <sz val="10"/>
        <color rgb="FF000000"/>
        <rFont val="Aptos"/>
        <family val="2"/>
      </rPr>
      <t xml:space="preserve">and </t>
    </r>
    <r>
      <rPr>
        <b/>
        <i/>
        <sz val="10"/>
        <color rgb="FF000000"/>
        <rFont val="Aptos"/>
        <family val="2"/>
      </rPr>
      <t xml:space="preserve">coordinate </t>
    </r>
    <r>
      <rPr>
        <sz val="10"/>
        <color rgb="FF000000"/>
        <rFont val="Aptos"/>
        <family val="2"/>
      </rPr>
      <t>with third-party service providers such as DCAs, TPAs, subrogation agents, and fee collection teams to support claims resolution.  </t>
    </r>
  </si>
  <si>
    <r>
      <rPr>
        <b/>
        <i/>
        <sz val="10"/>
        <color rgb="FF000000"/>
        <rFont val="Aptos"/>
        <family val="2"/>
      </rPr>
      <t>Explain</t>
    </r>
    <r>
      <rPr>
        <sz val="10"/>
        <color rgb="FF000000"/>
        <rFont val="Aptos"/>
        <family val="2"/>
      </rPr>
      <t xml:space="preserve"> the purpose, philosophy, and strategic value of the claims function within the wider insurance business.  </t>
    </r>
  </si>
  <si>
    <r>
      <rPr>
        <b/>
        <i/>
        <sz val="10"/>
        <color rgb="FF000000"/>
        <rFont val="Aptos"/>
        <family val="2"/>
      </rPr>
      <t>Describe</t>
    </r>
    <r>
      <rPr>
        <sz val="10"/>
        <color rgb="FF000000"/>
        <rFont val="Aptos"/>
        <family val="2"/>
      </rPr>
      <t>, using examples, how the claims function supports customers at their time of need, including aspects of empathy, communication, and service delivery.  </t>
    </r>
  </si>
  <si>
    <r>
      <rPr>
        <b/>
        <i/>
        <sz val="10"/>
        <color rgb="FF000000"/>
        <rFont val="Aptos"/>
        <family val="2"/>
      </rPr>
      <t>Meet</t>
    </r>
    <r>
      <rPr>
        <sz val="10"/>
        <color rgb="FF000000"/>
        <rFont val="Aptos"/>
        <family val="2"/>
      </rPr>
      <t xml:space="preserve"> or </t>
    </r>
    <r>
      <rPr>
        <b/>
        <i/>
        <sz val="10"/>
        <color rgb="FF000000"/>
        <rFont val="Aptos"/>
        <family val="2"/>
      </rPr>
      <t>shadow</t>
    </r>
    <r>
      <rPr>
        <sz val="10"/>
        <color rgb="FF000000"/>
        <rFont val="Aptos"/>
        <family val="2"/>
      </rPr>
      <t xml:space="preserve"> underwriters to learn how risk profiles are developed and </t>
    </r>
    <r>
      <rPr>
        <b/>
        <i/>
        <sz val="10"/>
        <color rgb="FF000000"/>
        <rFont val="Aptos"/>
        <family val="2"/>
      </rPr>
      <t>explain</t>
    </r>
    <r>
      <rPr>
        <sz val="10"/>
        <color rgb="FF000000"/>
        <rFont val="Aptos"/>
        <family val="2"/>
      </rPr>
      <t xml:space="preserve"> how this information can help with claims handling decisions.  </t>
    </r>
  </si>
  <si>
    <r>
      <rPr>
        <b/>
        <i/>
        <sz val="10"/>
        <color rgb="FF000000"/>
        <rFont val="Aptos"/>
        <family val="2"/>
      </rPr>
      <t>Explain</t>
    </r>
    <r>
      <rPr>
        <b/>
        <sz val="10"/>
        <color rgb="FF000000"/>
        <rFont val="Aptos"/>
        <family val="2"/>
      </rPr>
      <t xml:space="preserve"> </t>
    </r>
    <r>
      <rPr>
        <sz val="10"/>
        <color rgb="FF000000"/>
        <rFont val="Aptos"/>
        <family val="2"/>
      </rPr>
      <t>how claims reserving and loss ratios affect business performance</t>
    </r>
    <r>
      <rPr>
        <strike/>
        <sz val="10"/>
        <color rgb="FF000000"/>
        <rFont val="Aptos"/>
        <family val="2"/>
      </rPr>
      <t xml:space="preserve"> </t>
    </r>
    <r>
      <rPr>
        <sz val="10"/>
        <color rgb="FF000000"/>
        <rFont val="Aptos"/>
        <family val="2"/>
      </rPr>
      <t xml:space="preserve">and </t>
    </r>
    <r>
      <rPr>
        <b/>
        <i/>
        <sz val="10"/>
        <color rgb="FF000000"/>
        <rFont val="Aptos"/>
        <family val="2"/>
      </rPr>
      <t>illustrate</t>
    </r>
    <r>
      <rPr>
        <b/>
        <sz val="10"/>
        <color rgb="FF000000"/>
        <rFont val="Aptos"/>
        <family val="2"/>
      </rPr>
      <t xml:space="preserve"> </t>
    </r>
    <r>
      <rPr>
        <sz val="10"/>
        <color rgb="FF000000"/>
        <rFont val="Aptos"/>
        <family val="2"/>
      </rPr>
      <t>how your role contributes to accurate reserving. </t>
    </r>
  </si>
  <si>
    <t>Ethics and behaviour</t>
  </si>
  <si>
    <r>
      <rPr>
        <b/>
        <i/>
        <sz val="10"/>
        <color rgb="FF000000"/>
        <rFont val="Aptos"/>
        <family val="2"/>
      </rPr>
      <t xml:space="preserve">Recall </t>
    </r>
    <r>
      <rPr>
        <sz val="10"/>
        <color rgb="FF000000"/>
        <rFont val="Aptos"/>
        <family val="2"/>
      </rPr>
      <t>key elements of your company’s code of conduct and ethics policies.  </t>
    </r>
  </si>
  <si>
    <r>
      <rPr>
        <b/>
        <i/>
        <sz val="10"/>
        <color rgb="FF000000"/>
        <rFont val="Aptos"/>
        <family val="2"/>
      </rPr>
      <t>Recognise</t>
    </r>
    <r>
      <rPr>
        <sz val="10"/>
        <color rgb="FF000000"/>
        <rFont val="Aptos"/>
        <family val="2"/>
      </rPr>
      <t xml:space="preserve"> personal ethics and values, and how they relate to key company policies such as those on professionalism, equality, conduct, and confidentiality. </t>
    </r>
  </si>
  <si>
    <r>
      <rPr>
        <b/>
        <i/>
        <sz val="10"/>
        <color rgb="FF000000"/>
        <rFont val="Aptos"/>
        <family val="2"/>
      </rPr>
      <t xml:space="preserve">Explain </t>
    </r>
    <r>
      <rPr>
        <sz val="10"/>
        <color rgb="FF000000"/>
        <rFont val="Aptos"/>
        <family val="2"/>
      </rPr>
      <t>the concepts of conduct risk, consumer duty, FCA principles, and anti-money laundering.  </t>
    </r>
  </si>
  <si>
    <t xml:space="preserve">Apply core knowledge of claims processes, agreements, wordings, reserving, and delegated claims to handle claims accurately. </t>
  </si>
  <si>
    <r>
      <rPr>
        <b/>
        <sz val="10"/>
        <color rgb="FF000000"/>
        <rFont val="Aptos"/>
        <family val="2"/>
      </rPr>
      <t>Explain</t>
    </r>
    <r>
      <rPr>
        <sz val="10"/>
        <color rgb="FF000000"/>
        <rFont val="Aptos"/>
        <family val="2"/>
      </rPr>
      <t xml:space="preserve"> what first-party and third-party claims are, and the difference between them.  </t>
    </r>
  </si>
  <si>
    <r>
      <rPr>
        <b/>
        <sz val="10"/>
        <color rgb="FF000000"/>
        <rFont val="Aptos"/>
        <family val="2"/>
      </rPr>
      <t>List</t>
    </r>
    <r>
      <rPr>
        <sz val="10"/>
        <color rgb="FF000000"/>
        <rFont val="Aptos"/>
        <family val="2"/>
      </rPr>
      <t xml:space="preserve"> and </t>
    </r>
    <r>
      <rPr>
        <b/>
        <sz val="10"/>
        <color rgb="FF000000"/>
        <rFont val="Aptos"/>
        <family val="2"/>
      </rPr>
      <t>describe</t>
    </r>
    <r>
      <rPr>
        <sz val="10"/>
        <color rgb="FF000000"/>
        <rFont val="Aptos"/>
        <family val="2"/>
      </rPr>
      <t xml:space="preserve"> common features of first party claims, such as property damage, shorter claim duration (short tail) and consumer conduct risk.  </t>
    </r>
  </si>
  <si>
    <r>
      <rPr>
        <b/>
        <sz val="10"/>
        <color rgb="FF000000"/>
        <rFont val="Aptos"/>
        <family val="2"/>
      </rPr>
      <t>List</t>
    </r>
    <r>
      <rPr>
        <sz val="10"/>
        <color rgb="FF000000"/>
        <rFont val="Aptos"/>
        <family val="2"/>
      </rPr>
      <t xml:space="preserve"> and </t>
    </r>
    <r>
      <rPr>
        <b/>
        <sz val="10"/>
        <color rgb="FF000000"/>
        <rFont val="Aptos"/>
        <family val="2"/>
      </rPr>
      <t>describe</t>
    </r>
    <r>
      <rPr>
        <sz val="10"/>
        <color rgb="FF000000"/>
        <rFont val="Aptos"/>
        <family val="2"/>
      </rPr>
      <t xml:space="preserve"> common features of third-party claims, such as liability or injury claims, longer claim duration (long tail) and claimant not being the insured.  </t>
    </r>
  </si>
  <si>
    <r>
      <rPr>
        <b/>
        <sz val="10"/>
        <color rgb="FF000000"/>
        <rFont val="Aptos"/>
        <family val="2"/>
      </rPr>
      <t>Recognise</t>
    </r>
    <r>
      <rPr>
        <sz val="10"/>
        <color rgb="FF000000"/>
        <rFont val="Aptos"/>
        <family val="2"/>
      </rPr>
      <t xml:space="preserve"> how different classes of business (e.g., property, liability, marine) relate to first or third-party claims. </t>
    </r>
  </si>
  <si>
    <t xml:space="preserve">Level 2
On assigned claims, an individual at this level is expected to: </t>
  </si>
  <si>
    <r>
      <rPr>
        <b/>
        <sz val="10"/>
        <color rgb="FF000000"/>
        <rFont val="Aptos"/>
        <family val="2"/>
      </rPr>
      <t>Identify</t>
    </r>
    <r>
      <rPr>
        <sz val="10"/>
        <color rgb="FF000000"/>
        <rFont val="Aptos"/>
        <family val="2"/>
      </rPr>
      <t xml:space="preserve"> whether a claim is first or third party, and </t>
    </r>
    <r>
      <rPr>
        <b/>
        <sz val="10"/>
        <color rgb="FF000000"/>
        <rFont val="Aptos"/>
        <family val="2"/>
      </rPr>
      <t>apply</t>
    </r>
    <r>
      <rPr>
        <sz val="10"/>
        <color rgb="FF000000"/>
        <rFont val="Aptos"/>
        <family val="2"/>
      </rPr>
      <t xml:space="preserve"> the correct procedures based on the type—such as handling expectations, timelines, communication, and documentation.  </t>
    </r>
  </si>
  <si>
    <t>Lloyd's Claims Lead Arrangements, IUA Claims Agreement &amp; SCAP</t>
  </si>
  <si>
    <r>
      <rPr>
        <b/>
        <sz val="10"/>
        <color rgb="FF000000"/>
        <rFont val="Aptos"/>
        <family val="2"/>
      </rPr>
      <t>Explain</t>
    </r>
    <r>
      <rPr>
        <sz val="10"/>
        <color rgb="FF000000"/>
        <rFont val="Aptos"/>
        <family val="2"/>
      </rPr>
      <t xml:space="preserve"> the key differences between Single Claims Agreement Party (SCAP), the IUA Claims Agreement Practices and Lloyd’s Claims Lead Arrangements (CLA). </t>
    </r>
  </si>
  <si>
    <r>
      <rPr>
        <b/>
        <sz val="10"/>
        <color rgb="FF000000"/>
        <rFont val="Aptos"/>
        <family val="2"/>
      </rPr>
      <t>Review</t>
    </r>
    <r>
      <rPr>
        <sz val="10"/>
        <color rgb="FF000000"/>
        <rFont val="Aptos"/>
        <family val="2"/>
      </rPr>
      <t xml:space="preserve"> policy wording to </t>
    </r>
    <r>
      <rPr>
        <b/>
        <sz val="10"/>
        <color rgb="FF000000"/>
        <rFont val="Aptos"/>
        <family val="2"/>
      </rPr>
      <t>identify</t>
    </r>
    <r>
      <rPr>
        <sz val="10"/>
        <color rgb="FF000000"/>
        <rFont val="Aptos"/>
        <family val="2"/>
      </rPr>
      <t xml:space="preserve"> claims agreement parties (including when to add a second lead) and accurately </t>
    </r>
    <r>
      <rPr>
        <b/>
        <sz val="10"/>
        <color rgb="FF000000"/>
        <rFont val="Aptos"/>
        <family val="2"/>
      </rPr>
      <t>apply</t>
    </r>
    <r>
      <rPr>
        <sz val="10"/>
        <color rgb="FF000000"/>
        <rFont val="Aptos"/>
        <family val="2"/>
      </rPr>
      <t xml:space="preserve"> relevant clauses to triaging decisions and system processes.  </t>
    </r>
  </si>
  <si>
    <r>
      <rPr>
        <b/>
        <sz val="10"/>
        <color rgb="FF000000"/>
        <rFont val="Aptos"/>
        <family val="2"/>
      </rPr>
      <t>Recognise</t>
    </r>
    <r>
      <rPr>
        <sz val="10"/>
        <color rgb="FF000000"/>
        <rFont val="Aptos"/>
        <family val="2"/>
      </rPr>
      <t xml:space="preserve"> the roles and responsibilities of stakeholders involved in Lloyd’s claims processes, including the Lloyd’s Lead, Lloyd’s Second Lead, Co-Leads, Delegated Claims Administrators (DCAs),  singletons, and Lloyd’s Insurance Company (LIC). </t>
    </r>
  </si>
  <si>
    <r>
      <rPr>
        <b/>
        <sz val="10"/>
        <color rgb="FF000000"/>
        <rFont val="Aptos"/>
        <family val="2"/>
      </rPr>
      <t>Recognise</t>
    </r>
    <r>
      <rPr>
        <sz val="10"/>
        <color rgb="FF000000"/>
        <rFont val="Aptos"/>
        <family val="2"/>
      </rPr>
      <t xml:space="preserve"> the roles and responsibilities of stakeholders involved in Company Market claims processes, including the ILU Lead, ILU Second and LIRMA Lead. </t>
    </r>
  </si>
  <si>
    <r>
      <rPr>
        <b/>
        <sz val="10"/>
        <color rgb="FF000000"/>
        <rFont val="Aptos"/>
        <family val="2"/>
      </rPr>
      <t>Apply</t>
    </r>
    <r>
      <rPr>
        <sz val="10"/>
        <color rgb="FF000000"/>
        <rFont val="Aptos"/>
        <family val="2"/>
      </rPr>
      <t xml:space="preserve"> the correct processes for claims based on Single Claims Agreement Party (SCAP), the IUA Claims Agreement Practices and Lloyd’s Claims Lead Arrangements (CLA) </t>
    </r>
  </si>
  <si>
    <r>
      <rPr>
        <b/>
        <sz val="10"/>
        <color rgb="FF000000"/>
        <rFont val="Aptos"/>
        <family val="2"/>
      </rPr>
      <t>Identify</t>
    </r>
    <r>
      <rPr>
        <sz val="10"/>
        <color rgb="FF000000"/>
        <rFont val="Aptos"/>
        <family val="2"/>
      </rPr>
      <t xml:space="preserve"> and correctly </t>
    </r>
    <r>
      <rPr>
        <b/>
        <sz val="10"/>
        <color rgb="FF000000"/>
        <rFont val="Aptos"/>
        <family val="2"/>
      </rPr>
      <t>input</t>
    </r>
    <r>
      <rPr>
        <sz val="10"/>
        <color rgb="FF000000"/>
        <rFont val="Aptos"/>
        <family val="2"/>
      </rPr>
      <t xml:space="preserve"> key claims codes (e.g., cause codes, watchlist codes, event/CAT/PCS codes, singleton/LIC) and </t>
    </r>
    <r>
      <rPr>
        <b/>
        <sz val="10"/>
        <color rgb="FF000000"/>
        <rFont val="Aptos"/>
        <family val="2"/>
      </rPr>
      <t>use</t>
    </r>
    <r>
      <rPr>
        <sz val="10"/>
        <color rgb="FF000000"/>
        <rFont val="Aptos"/>
        <family val="2"/>
      </rPr>
      <t xml:space="preserve"> internal systems to support dynamic triaging and external reporting requirements (e.g., MDC). </t>
    </r>
  </si>
  <si>
    <r>
      <rPr>
        <b/>
        <sz val="10"/>
        <color rgb="FF000000"/>
        <rFont val="Aptos"/>
        <family val="2"/>
      </rPr>
      <t>Distinguish</t>
    </r>
    <r>
      <rPr>
        <sz val="10"/>
        <color rgb="FF000000"/>
        <rFont val="Aptos"/>
        <family val="2"/>
      </rPr>
      <t xml:space="preserve"> between standard market wordings, internal wordings, and specific endorsements used in policy documentation.  </t>
    </r>
  </si>
  <si>
    <r>
      <rPr>
        <b/>
        <sz val="10"/>
        <color rgb="FF000000"/>
        <rFont val="Aptos"/>
        <family val="2"/>
      </rPr>
      <t>Demonstrate</t>
    </r>
    <r>
      <rPr>
        <sz val="10"/>
        <color rgb="FF000000"/>
        <rFont val="Aptos"/>
        <family val="2"/>
      </rPr>
      <t xml:space="preserve"> the ability to </t>
    </r>
    <r>
      <rPr>
        <b/>
        <sz val="10"/>
        <color rgb="FF000000"/>
        <rFont val="Aptos"/>
        <family val="2"/>
      </rPr>
      <t>review</t>
    </r>
    <r>
      <rPr>
        <sz val="10"/>
        <color rgb="FF000000"/>
        <rFont val="Aptos"/>
        <family val="2"/>
      </rPr>
      <t xml:space="preserve"> and </t>
    </r>
    <r>
      <rPr>
        <b/>
        <sz val="10"/>
        <color rgb="FF000000"/>
        <rFont val="Aptos"/>
        <family val="2"/>
      </rPr>
      <t>interpret</t>
    </r>
    <r>
      <rPr>
        <sz val="10"/>
        <color rgb="FF000000"/>
        <rFont val="Aptos"/>
        <family val="2"/>
      </rPr>
      <t xml:space="preserve"> policy wording and claims documentation to </t>
    </r>
    <r>
      <rPr>
        <b/>
        <sz val="10"/>
        <color rgb="FF000000"/>
        <rFont val="Aptos"/>
        <family val="2"/>
      </rPr>
      <t>assess</t>
    </r>
    <r>
      <rPr>
        <sz val="10"/>
        <color rgb="FF000000"/>
        <rFont val="Aptos"/>
        <family val="2"/>
      </rPr>
      <t xml:space="preserve"> claim validity, coverage triggers, and potential exclusions, with reference to actual or simulated cases.  </t>
    </r>
  </si>
  <si>
    <r>
      <rPr>
        <b/>
        <sz val="10"/>
        <color rgb="FF000000"/>
        <rFont val="Aptos"/>
        <family val="2"/>
      </rPr>
      <t>Interpret</t>
    </r>
    <r>
      <rPr>
        <sz val="10"/>
        <color rgb="FF000000"/>
        <rFont val="Aptos"/>
        <family val="2"/>
      </rPr>
      <t xml:space="preserve"> policy wordings and </t>
    </r>
    <r>
      <rPr>
        <b/>
        <sz val="10"/>
        <color rgb="FF000000"/>
        <rFont val="Aptos"/>
        <family val="2"/>
      </rPr>
      <t>apply</t>
    </r>
    <r>
      <rPr>
        <sz val="10"/>
        <color rgb="FF000000"/>
        <rFont val="Aptos"/>
        <family val="2"/>
      </rPr>
      <t xml:space="preserve"> their intended meaning in the context of claims handling and coverage decisions.  </t>
    </r>
  </si>
  <si>
    <r>
      <rPr>
        <b/>
        <sz val="10"/>
        <color rgb="FF000000"/>
        <rFont val="Aptos"/>
        <family val="2"/>
      </rPr>
      <t>Describe</t>
    </r>
    <r>
      <rPr>
        <sz val="10"/>
        <color rgb="FF000000"/>
        <rFont val="Aptos"/>
        <family val="2"/>
      </rPr>
      <t xml:space="preserve"> the use of delegated authority arrangements such as binders and delegated authority agreements and how they relate to claims processes </t>
    </r>
  </si>
  <si>
    <r>
      <rPr>
        <b/>
        <sz val="10"/>
        <color rgb="FF000000"/>
        <rFont val="Aptos"/>
        <family val="2"/>
      </rPr>
      <t>Recognise</t>
    </r>
    <r>
      <rPr>
        <sz val="10"/>
        <color rgb="FF000000"/>
        <rFont val="Aptos"/>
        <family val="2"/>
      </rPr>
      <t xml:space="preserve"> who within the organisation is responsible for drafting, approving, and maintaining specific wordings.  </t>
    </r>
  </si>
  <si>
    <r>
      <rPr>
        <b/>
        <sz val="10"/>
        <color rgb="FF000000"/>
        <rFont val="Aptos"/>
        <family val="2"/>
      </rPr>
      <t>Define</t>
    </r>
    <r>
      <rPr>
        <sz val="10"/>
        <color rgb="FF000000"/>
        <rFont val="Aptos"/>
        <family val="2"/>
      </rPr>
      <t xml:space="preserve"> what an actuary is and </t>
    </r>
    <r>
      <rPr>
        <b/>
        <sz val="10"/>
        <color rgb="FF000000"/>
        <rFont val="Aptos"/>
        <family val="2"/>
      </rPr>
      <t>describe</t>
    </r>
    <r>
      <rPr>
        <sz val="10"/>
        <color rgb="FF000000"/>
        <rFont val="Aptos"/>
        <family val="2"/>
      </rPr>
      <t xml:space="preserve"> the key tasks they perform in an insurance company, such as analysing risk, calculating reserves, and supporting pricing and forecasting.  </t>
    </r>
  </si>
  <si>
    <r>
      <rPr>
        <b/>
        <sz val="10"/>
        <color rgb="FF000000"/>
        <rFont val="Aptos"/>
        <family val="2"/>
      </rPr>
      <t>Explain</t>
    </r>
    <r>
      <rPr>
        <sz val="10"/>
        <color rgb="FF000000"/>
        <rFont val="Aptos"/>
        <family val="2"/>
      </rPr>
      <t xml:space="preserve"> what IBNR (Incurred But Not Reported), large losses, and reserving are, and </t>
    </r>
    <r>
      <rPr>
        <b/>
        <sz val="10"/>
        <color rgb="FF000000"/>
        <rFont val="Aptos"/>
        <family val="2"/>
      </rPr>
      <t>describe</t>
    </r>
    <r>
      <rPr>
        <sz val="10"/>
        <color rgb="FF000000"/>
        <rFont val="Aptos"/>
        <family val="2"/>
      </rPr>
      <t xml:space="preserve"> how they can affect claims performance and financial reporting. </t>
    </r>
  </si>
  <si>
    <r>
      <rPr>
        <b/>
        <sz val="10"/>
        <color rgb="FF000000"/>
        <rFont val="Aptos"/>
        <family val="2"/>
      </rPr>
      <t xml:space="preserve">Speak with </t>
    </r>
    <r>
      <rPr>
        <sz val="10"/>
        <color rgb="FF000000"/>
        <rFont val="Aptos"/>
        <family val="2"/>
      </rPr>
      <t xml:space="preserve">colleagues in actuarial or finance to gain a basic understanding of reserving principles and </t>
    </r>
    <r>
      <rPr>
        <b/>
        <sz val="10"/>
        <color rgb="FF000000"/>
        <rFont val="Aptos"/>
        <family val="2"/>
      </rPr>
      <t>explain</t>
    </r>
    <r>
      <rPr>
        <sz val="10"/>
        <color rgb="FF000000"/>
        <rFont val="Aptos"/>
        <family val="2"/>
      </rPr>
      <t xml:space="preserve"> how reserving affects overall claims performance and the portfolio.  </t>
    </r>
  </si>
  <si>
    <r>
      <rPr>
        <b/>
        <sz val="10"/>
        <color rgb="FF000000"/>
        <rFont val="Aptos"/>
        <family val="2"/>
      </rPr>
      <t>Explain</t>
    </r>
    <r>
      <rPr>
        <sz val="10"/>
        <color rgb="FF000000"/>
        <rFont val="Aptos"/>
        <family val="2"/>
      </rPr>
      <t xml:space="preserve"> the concept of delegated authority and list the most common distribution channels used in delegated claims.  </t>
    </r>
  </si>
  <si>
    <r>
      <rPr>
        <b/>
        <sz val="10"/>
        <color rgb="FF000000"/>
        <rFont val="Aptos"/>
        <family val="2"/>
      </rPr>
      <t>Identify</t>
    </r>
    <r>
      <rPr>
        <sz val="10"/>
        <color rgb="FF000000"/>
        <rFont val="Aptos"/>
        <family val="2"/>
      </rPr>
      <t xml:space="preserve"> all relevant parties involved in delegated claims and </t>
    </r>
    <r>
      <rPr>
        <b/>
        <sz val="10"/>
        <color rgb="FF000000"/>
        <rFont val="Aptos"/>
        <family val="2"/>
      </rPr>
      <t>describe</t>
    </r>
    <r>
      <rPr>
        <sz val="10"/>
        <color rgb="FF000000"/>
        <rFont val="Aptos"/>
        <family val="2"/>
      </rPr>
      <t xml:space="preserve"> their respective responsibilities.  </t>
    </r>
  </si>
  <si>
    <r>
      <rPr>
        <b/>
        <sz val="10"/>
        <color rgb="FF000000"/>
        <rFont val="Aptos"/>
        <family val="2"/>
      </rPr>
      <t>Locate</t>
    </r>
    <r>
      <rPr>
        <sz val="10"/>
        <color rgb="FF000000"/>
        <rFont val="Aptos"/>
        <family val="2"/>
      </rPr>
      <t xml:space="preserve"> the binding authority or DCA/TPA agreement and </t>
    </r>
    <r>
      <rPr>
        <b/>
        <sz val="10"/>
        <color rgb="FF000000"/>
        <rFont val="Aptos"/>
        <family val="2"/>
      </rPr>
      <t>identify</t>
    </r>
    <r>
      <rPr>
        <sz val="10"/>
        <color rgb="FF000000"/>
        <rFont val="Aptos"/>
        <family val="2"/>
      </rPr>
      <t xml:space="preserve"> the key clauses or sections relevant to delegated claims handling.  </t>
    </r>
  </si>
  <si>
    <r>
      <rPr>
        <b/>
        <sz val="10"/>
        <color rgb="FF000000"/>
        <rFont val="Aptos"/>
        <family val="2"/>
      </rPr>
      <t>Demonstrate</t>
    </r>
    <r>
      <rPr>
        <sz val="10"/>
        <color rgb="FF000000"/>
        <rFont val="Aptos"/>
        <family val="2"/>
      </rPr>
      <t xml:space="preserve"> </t>
    </r>
    <r>
      <rPr>
        <b/>
        <sz val="10"/>
        <color rgb="FF000000"/>
        <rFont val="Aptos"/>
        <family val="2"/>
      </rPr>
      <t>understanding</t>
    </r>
    <r>
      <rPr>
        <sz val="10"/>
        <color rgb="FF000000"/>
        <rFont val="Aptos"/>
        <family val="2"/>
      </rPr>
      <t xml:space="preserve"> of BDX (Bordereaux) by </t>
    </r>
    <r>
      <rPr>
        <b/>
        <sz val="10"/>
        <color rgb="FF000000"/>
        <rFont val="Aptos"/>
        <family val="2"/>
      </rPr>
      <t>identifying</t>
    </r>
    <r>
      <rPr>
        <sz val="10"/>
        <color rgb="FF000000"/>
        <rFont val="Aptos"/>
        <family val="2"/>
      </rPr>
      <t xml:space="preserve"> key data points and </t>
    </r>
    <r>
      <rPr>
        <b/>
        <sz val="10"/>
        <color rgb="FF000000"/>
        <rFont val="Aptos"/>
        <family val="2"/>
      </rPr>
      <t>summarising</t>
    </r>
    <r>
      <rPr>
        <sz val="10"/>
        <color rgb="FF000000"/>
        <rFont val="Aptos"/>
        <family val="2"/>
      </rPr>
      <t xml:space="preserve"> the requirements in the most recent version.  </t>
    </r>
  </si>
  <si>
    <r>
      <rPr>
        <b/>
        <sz val="10"/>
        <color rgb="FF000000"/>
        <rFont val="Aptos"/>
        <family val="2"/>
      </rPr>
      <t>Distinguish</t>
    </r>
    <r>
      <rPr>
        <sz val="10"/>
        <color rgb="FF000000"/>
        <rFont val="Aptos"/>
        <family val="2"/>
      </rPr>
      <t xml:space="preserve"> between the financial processing methods for delegated business and open market business.  </t>
    </r>
  </si>
  <si>
    <r>
      <rPr>
        <b/>
        <sz val="10"/>
        <color rgb="FF000000"/>
        <rFont val="Aptos"/>
        <family val="2"/>
      </rPr>
      <t>Explain</t>
    </r>
    <r>
      <rPr>
        <sz val="10"/>
        <color rgb="FF000000"/>
        <rFont val="Aptos"/>
        <family val="2"/>
      </rPr>
      <t xml:space="preserve"> what a loss fund is, </t>
    </r>
    <r>
      <rPr>
        <b/>
        <sz val="10"/>
        <color rgb="FF000000"/>
        <rFont val="Aptos"/>
        <family val="2"/>
      </rPr>
      <t>illustrate</t>
    </r>
    <r>
      <rPr>
        <sz val="10"/>
        <color rgb="FF000000"/>
        <rFont val="Aptos"/>
        <family val="2"/>
      </rPr>
      <t xml:space="preserve"> how it operates, and </t>
    </r>
    <r>
      <rPr>
        <b/>
        <sz val="10"/>
        <color rgb="FF000000"/>
        <rFont val="Aptos"/>
        <family val="2"/>
      </rPr>
      <t>describe</t>
    </r>
    <r>
      <rPr>
        <sz val="10"/>
        <color rgb="FF000000"/>
        <rFont val="Aptos"/>
        <family val="2"/>
      </rPr>
      <t xml:space="preserve"> where Faster Claims Payment (FCP) is involved.  </t>
    </r>
  </si>
  <si>
    <r>
      <rPr>
        <b/>
        <sz val="10"/>
        <color rgb="FF000000"/>
        <rFont val="Aptos"/>
        <family val="2"/>
      </rPr>
      <t>Map</t>
    </r>
    <r>
      <rPr>
        <sz val="10"/>
        <color rgb="FF000000"/>
        <rFont val="Aptos"/>
        <family val="2"/>
      </rPr>
      <t xml:space="preserve"> your organisation's matrix of roles and responsibilities related to managing delegated claims, including both technical and operational/oversight functions.  </t>
    </r>
  </si>
  <si>
    <r>
      <rPr>
        <b/>
        <sz val="10"/>
        <color rgb="FF000000"/>
        <rFont val="Aptos"/>
        <family val="2"/>
      </rPr>
      <t>Compare</t>
    </r>
    <r>
      <rPr>
        <sz val="10"/>
        <color rgb="FF000000"/>
        <rFont val="Aptos"/>
        <family val="2"/>
      </rPr>
      <t xml:space="preserve"> and </t>
    </r>
    <r>
      <rPr>
        <b/>
        <sz val="10"/>
        <color rgb="FF000000"/>
        <rFont val="Aptos"/>
        <family val="2"/>
      </rPr>
      <t>contrast</t>
    </r>
    <r>
      <rPr>
        <sz val="10"/>
        <color rgb="FF000000"/>
        <rFont val="Aptos"/>
        <family val="2"/>
      </rPr>
      <t xml:space="preserve"> the role of operations with that of a claims handler in the context of delegated claims.  </t>
    </r>
  </si>
  <si>
    <t>Handling Claims from notification to settlement</t>
  </si>
  <si>
    <t xml:space="preserve">Manage the full claims lifecycle with technical skill, sound judgment, and customer focus. </t>
  </si>
  <si>
    <t xml:space="preserve">Level 1
With supervision, an individual at this level is expected to: </t>
  </si>
  <si>
    <r>
      <rPr>
        <b/>
        <sz val="10"/>
        <color rgb="FF000000"/>
        <rFont val="Aptos"/>
        <family val="2"/>
      </rPr>
      <t>Identify</t>
    </r>
    <r>
      <rPr>
        <sz val="10"/>
        <color rgb="FF000000"/>
        <rFont val="Aptos"/>
        <family val="2"/>
      </rPr>
      <t xml:space="preserve"> key information required at First Notice of Loss and </t>
    </r>
    <r>
      <rPr>
        <b/>
        <sz val="10"/>
        <color rgb="FF000000"/>
        <rFont val="Aptos"/>
        <family val="2"/>
      </rPr>
      <t>recognise</t>
    </r>
    <r>
      <rPr>
        <sz val="10"/>
        <color rgb="FF000000"/>
        <rFont val="Aptos"/>
        <family val="2"/>
      </rPr>
      <t xml:space="preserve"> who and where to collect missing information from.  </t>
    </r>
  </si>
  <si>
    <r>
      <rPr>
        <b/>
        <sz val="10"/>
        <color rgb="FF000000"/>
        <rFont val="Aptos"/>
        <family val="2"/>
      </rPr>
      <t>Review</t>
    </r>
    <r>
      <rPr>
        <sz val="10"/>
        <color rgb="FF000000"/>
        <rFont val="Aptos"/>
        <family val="2"/>
      </rPr>
      <t xml:space="preserve"> and </t>
    </r>
    <r>
      <rPr>
        <b/>
        <sz val="10"/>
        <color rgb="FF000000"/>
        <rFont val="Aptos"/>
        <family val="2"/>
      </rPr>
      <t>analyse</t>
    </r>
    <r>
      <rPr>
        <sz val="10"/>
        <color rgb="FF000000"/>
        <rFont val="Aptos"/>
        <family val="2"/>
      </rPr>
      <t xml:space="preserve"> claim notifications to accurately identify and capture key information required to determine appropriate next steps.  </t>
    </r>
  </si>
  <si>
    <r>
      <rPr>
        <b/>
        <sz val="10"/>
        <color rgb="FF000000"/>
        <rFont val="Aptos"/>
        <family val="2"/>
      </rPr>
      <t>Determine</t>
    </r>
    <r>
      <rPr>
        <sz val="10"/>
        <color rgb="FF000000"/>
        <rFont val="Aptos"/>
        <family val="2"/>
      </rPr>
      <t xml:space="preserve"> the nature of the claim and extract critical details, including location and time of loss, name and address of the insured, policy period and estimated value of the claim.  </t>
    </r>
  </si>
  <si>
    <r>
      <rPr>
        <b/>
        <sz val="10"/>
        <color rgb="FF000000"/>
        <rFont val="Aptos"/>
        <family val="2"/>
      </rPr>
      <t>Identify</t>
    </r>
    <r>
      <rPr>
        <sz val="10"/>
        <color rgb="FF000000"/>
        <rFont val="Aptos"/>
        <family val="2"/>
      </rPr>
      <t xml:space="preserve"> all key parties involved in the loss, including the insured(s), third-party claimant(s), brokers, legal representatives and appointed experts. </t>
    </r>
  </si>
  <si>
    <r>
      <rPr>
        <b/>
        <sz val="10"/>
        <color rgb="FF000000"/>
        <rFont val="Aptos"/>
        <family val="2"/>
      </rPr>
      <t>Request</t>
    </r>
    <r>
      <rPr>
        <sz val="10"/>
        <color rgb="FF000000"/>
        <rFont val="Aptos"/>
        <family val="2"/>
      </rPr>
      <t xml:space="preserve"> additional relevant information to support triage and early assessment, such as actions taken by the insured to mitigate the loss.  </t>
    </r>
  </si>
  <si>
    <r>
      <rPr>
        <b/>
        <sz val="10"/>
        <color rgb="FF000000"/>
        <rFont val="Aptos"/>
        <family val="2"/>
      </rPr>
      <t>Communicate</t>
    </r>
    <r>
      <rPr>
        <sz val="10"/>
        <color rgb="FF000000"/>
        <rFont val="Aptos"/>
        <family val="2"/>
      </rPr>
      <t xml:space="preserve"> clearly and professionally with the notifying party by explaining the next steps, including expected response timelines and advising them of their obligations, such as refraining from negotiations and promptly reporting further developments.  </t>
    </r>
  </si>
  <si>
    <r>
      <rPr>
        <b/>
        <sz val="10"/>
        <color rgb="FF000000"/>
        <rFont val="Aptos"/>
        <family val="2"/>
      </rPr>
      <t>Demonstrate</t>
    </r>
    <r>
      <rPr>
        <sz val="10"/>
        <color rgb="FF000000"/>
        <rFont val="Aptos"/>
        <family val="2"/>
      </rPr>
      <t xml:space="preserve"> professionalism and empathy in all communications, treating the notifying party with respect and acting in accordance with fair treatment of customer principles.  </t>
    </r>
  </si>
  <si>
    <r>
      <rPr>
        <b/>
        <sz val="10"/>
        <color rgb="FF000000"/>
        <rFont val="Aptos"/>
        <family val="2"/>
      </rPr>
      <t>Acknowledge</t>
    </r>
    <r>
      <rPr>
        <sz val="10"/>
        <color rgb="FF000000"/>
        <rFont val="Aptos"/>
        <family val="2"/>
      </rPr>
      <t xml:space="preserve"> their role as the first point of contact, ensuring that the customer’s (or their representative’s) initial experience reflects positively on the company and builds trust.  </t>
    </r>
  </si>
  <si>
    <r>
      <rPr>
        <b/>
        <sz val="10"/>
        <color rgb="FF000000"/>
        <rFont val="Aptos"/>
        <family val="2"/>
      </rPr>
      <t>Record</t>
    </r>
    <r>
      <rPr>
        <sz val="10"/>
        <color rgb="FF000000"/>
        <rFont val="Aptos"/>
        <family val="2"/>
      </rPr>
      <t xml:space="preserve"> all information accurately and thoroughly, in line with team and company procedures, ensuring compliance and data integrity.  </t>
    </r>
  </si>
  <si>
    <t xml:space="preserve">Level 2 </t>
  </si>
  <si>
    <t xml:space="preserve">All of level 1 with increasing autonomy. </t>
  </si>
  <si>
    <r>
      <rPr>
        <b/>
        <sz val="10"/>
        <color rgb="FF000000"/>
        <rFont val="Aptos"/>
        <family val="2"/>
      </rPr>
      <t>Calculate</t>
    </r>
    <r>
      <rPr>
        <sz val="10"/>
        <color rgb="FF000000"/>
        <rFont val="Aptos"/>
        <family val="2"/>
      </rPr>
      <t xml:space="preserve"> the expected value of claims, including amount claimed, potential settlement range, with consideration of applicable policy limits and deductibles.  </t>
    </r>
  </si>
  <si>
    <r>
      <rPr>
        <b/>
        <sz val="10"/>
        <color rgb="FF000000"/>
        <rFont val="Aptos"/>
        <family val="2"/>
      </rPr>
      <t>Recognise</t>
    </r>
    <r>
      <rPr>
        <sz val="10"/>
        <color rgb="FF000000"/>
        <rFont val="Aptos"/>
        <family val="2"/>
      </rPr>
      <t xml:space="preserve"> and </t>
    </r>
    <r>
      <rPr>
        <b/>
        <sz val="10"/>
        <color rgb="FF000000"/>
        <rFont val="Aptos"/>
        <family val="2"/>
      </rPr>
      <t>adapt</t>
    </r>
    <r>
      <rPr>
        <sz val="10"/>
        <color rgb="FF000000"/>
        <rFont val="Aptos"/>
        <family val="2"/>
      </rPr>
      <t xml:space="preserve"> to changes as claims progress, understanding that triage is a dynamic process requiring continuous reassessment.  </t>
    </r>
  </si>
  <si>
    <r>
      <rPr>
        <b/>
        <sz val="10"/>
        <color rgb="FF000000"/>
        <rFont val="Aptos"/>
        <family val="2"/>
      </rPr>
      <t>Demonstrate</t>
    </r>
    <r>
      <rPr>
        <sz val="10"/>
        <color rgb="FF000000"/>
        <rFont val="Aptos"/>
        <family val="2"/>
      </rPr>
      <t xml:space="preserve"> clear understanding of the internal team structure, roles, and authority levels—referring claims to the appropriate person(s) without delay.  </t>
    </r>
  </si>
  <si>
    <r>
      <rPr>
        <b/>
        <sz val="10"/>
        <color rgb="FF000000"/>
        <rFont val="Aptos"/>
        <family val="2"/>
      </rPr>
      <t>Maintain</t>
    </r>
    <r>
      <rPr>
        <sz val="10"/>
        <color rgb="FF000000"/>
        <rFont val="Aptos"/>
        <family val="2"/>
      </rPr>
      <t xml:space="preserve"> appropriate communication with the broker/insured, including providing updates at key milestones or when new information arises, in line with internal guidelines and customer service standards.  </t>
    </r>
  </si>
  <si>
    <t>Level 2</t>
  </si>
  <si>
    <r>
      <rPr>
        <b/>
        <sz val="10"/>
        <color rgb="FF000000"/>
        <rFont val="Aptos"/>
        <family val="2"/>
      </rPr>
      <t>Manage</t>
    </r>
    <r>
      <rPr>
        <sz val="10"/>
        <color rgb="FF000000"/>
        <rFont val="Aptos"/>
        <family val="2"/>
      </rPr>
      <t xml:space="preserve"> a portfolio of non-complex claims, where appropriate to the class of business, volume, and individual experience.   </t>
    </r>
  </si>
  <si>
    <r>
      <rPr>
        <b/>
        <sz val="10"/>
        <color rgb="FF000000"/>
        <rFont val="Aptos"/>
        <family val="2"/>
      </rPr>
      <t>Apply</t>
    </r>
    <r>
      <rPr>
        <sz val="10"/>
        <color rgb="FF000000"/>
        <rFont val="Aptos"/>
        <family val="2"/>
      </rPr>
      <t xml:space="preserve"> knowledge of the full claims lifecycle, including the ability to assess and articulate ideal, possible, and likely outcomes.  </t>
    </r>
  </si>
  <si>
    <r>
      <rPr>
        <b/>
        <sz val="10"/>
        <color rgb="FF000000"/>
        <rFont val="Aptos"/>
        <family val="2"/>
      </rPr>
      <t>Explain</t>
    </r>
    <r>
      <rPr>
        <sz val="10"/>
        <color rgb="FF000000"/>
        <rFont val="Aptos"/>
        <family val="2"/>
      </rPr>
      <t xml:space="preserve"> the rationale behind decisions and outcomes clearly and confidently.</t>
    </r>
  </si>
  <si>
    <r>
      <rPr>
        <b/>
        <sz val="10"/>
        <color rgb="FF000000"/>
        <rFont val="Aptos"/>
        <family val="2"/>
      </rPr>
      <t>Adhere</t>
    </r>
    <r>
      <rPr>
        <sz val="10"/>
        <color rgb="FF000000"/>
        <rFont val="Aptos"/>
        <family val="2"/>
      </rPr>
      <t xml:space="preserve"> to internal processes and procedures, operating in line with company standards and best practice guidelines. </t>
    </r>
  </si>
  <si>
    <t>All of level 1 with increasing autonomy.</t>
  </si>
  <si>
    <r>
      <rPr>
        <b/>
        <sz val="10"/>
        <color rgb="FF000000"/>
        <rFont val="Aptos"/>
        <family val="2"/>
      </rPr>
      <t>Contribute</t>
    </r>
    <r>
      <rPr>
        <sz val="10"/>
        <color rgb="FF000000"/>
        <rFont val="Aptos"/>
        <family val="2"/>
      </rPr>
      <t xml:space="preserve"> to investigations, negotiations, and formulate recommendations to senior colleagues.  </t>
    </r>
  </si>
  <si>
    <r>
      <rPr>
        <b/>
        <sz val="10"/>
        <color rgb="FF000000"/>
        <rFont val="Aptos"/>
        <family val="2"/>
      </rPr>
      <t>Explain</t>
    </r>
    <r>
      <rPr>
        <sz val="10"/>
        <color rgb="FF000000"/>
        <rFont val="Aptos"/>
        <family val="2"/>
      </rPr>
      <t xml:space="preserve"> how their work aligns with broader company strategy, demonstrating awareness of KPIs, business goals, and how their team supports overall corporate objectives.  </t>
    </r>
  </si>
  <si>
    <r>
      <rPr>
        <b/>
        <sz val="10"/>
        <color rgb="FF000000"/>
        <rFont val="Aptos"/>
        <family val="2"/>
      </rPr>
      <t>Exhibit</t>
    </r>
    <r>
      <rPr>
        <sz val="10"/>
        <color rgb="FF000000"/>
        <rFont val="Aptos"/>
        <family val="2"/>
      </rPr>
      <t xml:space="preserve"> a solid understanding of the corporate structure, recognising key stakeholders, escalation points, and cross-functional collaboration opportunities.  </t>
    </r>
  </si>
  <si>
    <r>
      <rPr>
        <b/>
        <sz val="10"/>
        <color rgb="FF000000"/>
        <rFont val="Aptos"/>
        <family val="2"/>
      </rPr>
      <t>Demonstrate</t>
    </r>
    <r>
      <rPr>
        <sz val="10"/>
        <color rgb="FF000000"/>
        <rFont val="Aptos"/>
        <family val="2"/>
      </rPr>
      <t xml:space="preserve"> awareness of products and wordings, including what is being underwritten and which parties are insured, and how to achieve underwriting intent.  </t>
    </r>
  </si>
  <si>
    <r>
      <rPr>
        <b/>
        <sz val="10"/>
        <color rgb="FF000000"/>
        <rFont val="Aptos"/>
        <family val="2"/>
      </rPr>
      <t>Navigate</t>
    </r>
    <r>
      <rPr>
        <sz val="10"/>
        <color rgb="FF000000"/>
        <rFont val="Aptos"/>
        <family val="2"/>
      </rPr>
      <t xml:space="preserve"> policy wordings and </t>
    </r>
    <r>
      <rPr>
        <b/>
        <sz val="10"/>
        <color rgb="FF000000"/>
        <rFont val="Aptos"/>
        <family val="2"/>
      </rPr>
      <t>identify</t>
    </r>
    <r>
      <rPr>
        <sz val="10"/>
        <color rgb="FF000000"/>
        <rFont val="Aptos"/>
        <family val="2"/>
      </rPr>
      <t xml:space="preserve"> relevant sections to inform claims handling decisions.  </t>
    </r>
  </si>
  <si>
    <r>
      <rPr>
        <b/>
        <sz val="10"/>
        <color rgb="FF000000"/>
        <rFont val="Aptos"/>
        <family val="2"/>
      </rPr>
      <t>Locate</t>
    </r>
    <r>
      <rPr>
        <sz val="10"/>
        <color rgb="FF000000"/>
        <rFont val="Aptos"/>
        <family val="2"/>
      </rPr>
      <t xml:space="preserve"> and </t>
    </r>
    <r>
      <rPr>
        <b/>
        <sz val="10"/>
        <color rgb="FF000000"/>
        <rFont val="Aptos"/>
        <family val="2"/>
      </rPr>
      <t>interpret</t>
    </r>
    <r>
      <rPr>
        <sz val="10"/>
        <color rgb="FF000000"/>
        <rFont val="Aptos"/>
        <family val="2"/>
      </rPr>
      <t xml:space="preserve"> key policy clauses upon receipt of a First Notification of Loss (FNOL) and when engaging with loss adjusters, brokers, and legal counsel.  </t>
    </r>
  </si>
  <si>
    <r>
      <rPr>
        <b/>
        <sz val="10"/>
        <color rgb="FF000000"/>
        <rFont val="Aptos"/>
        <family val="2"/>
      </rPr>
      <t>Apply</t>
    </r>
    <r>
      <rPr>
        <sz val="10"/>
        <color rgb="FF000000"/>
        <rFont val="Aptos"/>
        <family val="2"/>
      </rPr>
      <t xml:space="preserve"> working knowledge of standard policy coverage, including key legal terminology, typical warranties and conditions, deductibles/excesses, exclusions, and limits of indemnity.  </t>
    </r>
  </si>
  <si>
    <r>
      <rPr>
        <b/>
        <sz val="10"/>
        <color rgb="FF000000"/>
        <rFont val="Aptos"/>
        <family val="2"/>
      </rPr>
      <t>Interpret</t>
    </r>
    <r>
      <rPr>
        <sz val="10"/>
        <color rgb="FF000000"/>
        <rFont val="Aptos"/>
        <family val="2"/>
      </rPr>
      <t xml:space="preserve"> policy wordings and coverage and </t>
    </r>
    <r>
      <rPr>
        <b/>
        <sz val="10"/>
        <color rgb="FF000000"/>
        <rFont val="Aptos"/>
        <family val="2"/>
      </rPr>
      <t>apply</t>
    </r>
    <r>
      <rPr>
        <sz val="10"/>
        <color rgb="FF000000"/>
        <rFont val="Aptos"/>
        <family val="2"/>
      </rPr>
      <t xml:space="preserve"> them to assess claims while ensuring compliance with relevant rules, regulations, and fair treatment of customers principles. </t>
    </r>
  </si>
  <si>
    <r>
      <rPr>
        <b/>
        <sz val="10"/>
        <color rgb="FF000000"/>
        <rFont val="Aptos"/>
        <family val="2"/>
      </rPr>
      <t>Identify</t>
    </r>
    <r>
      <rPr>
        <sz val="10"/>
        <color rgb="FF000000"/>
        <rFont val="Aptos"/>
        <family val="2"/>
      </rPr>
      <t xml:space="preserve"> any coverage discrepancies and </t>
    </r>
    <r>
      <rPr>
        <b/>
        <sz val="10"/>
        <color rgb="FF000000"/>
        <rFont val="Aptos"/>
        <family val="2"/>
      </rPr>
      <t>escalate</t>
    </r>
    <r>
      <rPr>
        <sz val="10"/>
        <color rgb="FF000000"/>
        <rFont val="Aptos"/>
        <family val="2"/>
      </rPr>
      <t xml:space="preserve"> them for internal review and discussion.  </t>
    </r>
  </si>
  <si>
    <r>
      <rPr>
        <b/>
        <sz val="10"/>
        <color rgb="FF000000"/>
        <rFont val="Aptos"/>
        <family val="2"/>
      </rPr>
      <t>Identify</t>
    </r>
    <r>
      <rPr>
        <sz val="10"/>
        <color rgb="FF000000"/>
        <rFont val="Aptos"/>
        <family val="2"/>
      </rPr>
      <t xml:space="preserve"> and </t>
    </r>
    <r>
      <rPr>
        <b/>
        <sz val="10"/>
        <color rgb="FF000000"/>
        <rFont val="Aptos"/>
        <family val="2"/>
      </rPr>
      <t>explain</t>
    </r>
    <r>
      <rPr>
        <sz val="10"/>
        <color rgb="FF000000"/>
        <rFont val="Aptos"/>
        <family val="2"/>
      </rPr>
      <t xml:space="preserve"> the core principles of reserving..  </t>
    </r>
  </si>
  <si>
    <r>
      <rPr>
        <b/>
        <sz val="10"/>
        <color rgb="FF000000"/>
        <rFont val="Aptos"/>
        <family val="2"/>
      </rPr>
      <t>Articulate</t>
    </r>
    <r>
      <rPr>
        <sz val="10"/>
        <color rgb="FF000000"/>
        <rFont val="Aptos"/>
        <family val="2"/>
      </rPr>
      <t xml:space="preserve"> the company’s reserving philosophy and </t>
    </r>
    <r>
      <rPr>
        <b/>
        <sz val="10"/>
        <color rgb="FF000000"/>
        <rFont val="Aptos"/>
        <family val="2"/>
      </rPr>
      <t>explain</t>
    </r>
    <r>
      <rPr>
        <sz val="10"/>
        <color rgb="FF000000"/>
        <rFont val="Aptos"/>
        <family val="2"/>
      </rPr>
      <t xml:space="preserve"> the importance of accurate and timely case reserving. </t>
    </r>
  </si>
  <si>
    <r>
      <rPr>
        <b/>
        <sz val="10"/>
        <color rgb="FF000000"/>
        <rFont val="Aptos"/>
        <family val="2"/>
      </rPr>
      <t>Classify</t>
    </r>
    <r>
      <rPr>
        <sz val="10"/>
        <color rgb="FF000000"/>
        <rFont val="Aptos"/>
        <family val="2"/>
      </rPr>
      <t xml:space="preserve"> different types of reserves and </t>
    </r>
    <r>
      <rPr>
        <b/>
        <sz val="10"/>
        <color rgb="FF000000"/>
        <rFont val="Aptos"/>
        <family val="2"/>
      </rPr>
      <t>associate</t>
    </r>
    <r>
      <rPr>
        <sz val="10"/>
        <color rgb="FF000000"/>
        <rFont val="Aptos"/>
        <family val="2"/>
      </rPr>
      <t xml:space="preserve"> them with relevant scenarios or claims.  </t>
    </r>
  </si>
  <si>
    <r>
      <rPr>
        <b/>
        <sz val="10"/>
        <color rgb="FF000000"/>
        <rFont val="Aptos"/>
        <family val="2"/>
      </rPr>
      <t>Apply</t>
    </r>
    <r>
      <rPr>
        <sz val="10"/>
        <color rgb="FF000000"/>
        <rFont val="Aptos"/>
        <family val="2"/>
      </rPr>
      <t xml:space="preserve"> reserving philosophy in real-world scenarios to ensure alignment with organisational goals.  </t>
    </r>
  </si>
  <si>
    <r>
      <rPr>
        <b/>
        <sz val="10"/>
        <color rgb="FF000000"/>
        <rFont val="Aptos"/>
        <family val="2"/>
      </rPr>
      <t>Identify</t>
    </r>
    <r>
      <rPr>
        <sz val="10"/>
        <color rgb="FF000000"/>
        <rFont val="Aptos"/>
        <family val="2"/>
      </rPr>
      <t xml:space="preserve"> when and why external expertise is required, such as appointing legal counsel (coverage or defence), loss adjusters, forensic investigators, or technical experts.  </t>
    </r>
  </si>
  <si>
    <r>
      <rPr>
        <b/>
        <sz val="10"/>
        <color rgb="FF000000"/>
        <rFont val="Aptos"/>
        <family val="2"/>
      </rPr>
      <t>Select</t>
    </r>
    <r>
      <rPr>
        <sz val="10"/>
        <color rgb="FF000000"/>
        <rFont val="Aptos"/>
        <family val="2"/>
      </rPr>
      <t xml:space="preserve"> appropriate experts by understanding panel arrangements, areas of expertise, and engagement protocols—ensuring the right specialist is contacted for the claim.  </t>
    </r>
  </si>
  <si>
    <r>
      <rPr>
        <b/>
        <sz val="10"/>
        <color rgb="FF000000"/>
        <rFont val="Aptos"/>
        <family val="2"/>
      </rPr>
      <t>Communicate</t>
    </r>
    <r>
      <rPr>
        <sz val="10"/>
        <color rgb="FF000000"/>
        <rFont val="Aptos"/>
        <family val="2"/>
      </rPr>
      <t xml:space="preserve"> key information effectively to appointed experts and </t>
    </r>
    <r>
      <rPr>
        <b/>
        <sz val="10"/>
        <color rgb="FF000000"/>
        <rFont val="Aptos"/>
        <family val="2"/>
      </rPr>
      <t>engage</t>
    </r>
    <r>
      <rPr>
        <sz val="10"/>
        <color rgb="FF000000"/>
        <rFont val="Aptos"/>
        <family val="2"/>
      </rPr>
      <t xml:space="preserve"> in proactive dialogue throughout the lifecycle of the claim to ensure alignment and progress.  </t>
    </r>
  </si>
  <si>
    <r>
      <rPr>
        <b/>
        <sz val="10"/>
        <color rgb="FF000000"/>
        <rFont val="Aptos"/>
        <family val="2"/>
      </rPr>
      <t>Develop</t>
    </r>
    <r>
      <rPr>
        <sz val="10"/>
        <color rgb="FF000000"/>
        <rFont val="Aptos"/>
        <family val="2"/>
      </rPr>
      <t xml:space="preserve"> and </t>
    </r>
    <r>
      <rPr>
        <b/>
        <sz val="10"/>
        <color rgb="FF000000"/>
        <rFont val="Aptos"/>
        <family val="2"/>
      </rPr>
      <t>maintain</t>
    </r>
    <r>
      <rPr>
        <sz val="10"/>
        <color rgb="FF000000"/>
        <rFont val="Aptos"/>
        <family val="2"/>
      </rPr>
      <t xml:space="preserve"> professional relationships with expert partners, including in-person engagement where possible, to support effective collaboration. </t>
    </r>
  </si>
  <si>
    <t>Negotiation</t>
  </si>
  <si>
    <r>
      <rPr>
        <b/>
        <sz val="10"/>
        <color rgb="FF000000"/>
        <rFont val="Aptos"/>
        <family val="2"/>
      </rPr>
      <t>Recognise</t>
    </r>
    <r>
      <rPr>
        <sz val="10"/>
        <color rgb="FF000000"/>
        <rFont val="Aptos"/>
        <family val="2"/>
      </rPr>
      <t xml:space="preserve"> the importance of commercial awareness by </t>
    </r>
    <r>
      <rPr>
        <b/>
        <sz val="10"/>
        <color rgb="FF000000"/>
        <rFont val="Aptos"/>
        <family val="2"/>
      </rPr>
      <t>understanding</t>
    </r>
    <r>
      <rPr>
        <sz val="10"/>
        <color rgb="FF000000"/>
        <rFont val="Aptos"/>
        <family val="2"/>
      </rPr>
      <t xml:space="preserve"> both your company’s and the insured’s position.  </t>
    </r>
  </si>
  <si>
    <r>
      <rPr>
        <b/>
        <sz val="10"/>
        <color rgb="FF000000"/>
        <rFont val="Aptos"/>
        <family val="2"/>
      </rPr>
      <t>Demonstrate</t>
    </r>
    <r>
      <rPr>
        <sz val="10"/>
        <color rgb="FF000000"/>
        <rFont val="Aptos"/>
        <family val="2"/>
      </rPr>
      <t xml:space="preserve"> active listening, appropriate body language, and empathy to support effective interpersonal communication and negotiations.  </t>
    </r>
  </si>
  <si>
    <r>
      <rPr>
        <b/>
        <sz val="10"/>
        <color rgb="FF000000"/>
        <rFont val="Aptos"/>
        <family val="2"/>
      </rPr>
      <t>Identify</t>
    </r>
    <r>
      <rPr>
        <sz val="10"/>
        <color rgb="FF000000"/>
        <rFont val="Aptos"/>
        <family val="2"/>
      </rPr>
      <t xml:space="preserve"> and </t>
    </r>
    <r>
      <rPr>
        <b/>
        <sz val="10"/>
        <color rgb="FF000000"/>
        <rFont val="Aptos"/>
        <family val="2"/>
      </rPr>
      <t>collaborate</t>
    </r>
    <r>
      <rPr>
        <sz val="10"/>
        <color rgb="FF000000"/>
        <rFont val="Aptos"/>
        <family val="2"/>
      </rPr>
      <t xml:space="preserve"> with relevant stakeholders throughout the claims and negotiation process.  </t>
    </r>
  </si>
  <si>
    <r>
      <rPr>
        <b/>
        <sz val="10"/>
        <color rgb="FF000000"/>
        <rFont val="Aptos"/>
        <family val="2"/>
      </rPr>
      <t>Apply</t>
    </r>
    <r>
      <rPr>
        <sz val="10"/>
        <color rgb="FF000000"/>
        <rFont val="Aptos"/>
        <family val="2"/>
      </rPr>
      <t xml:space="preserve"> knowledge of the claims settlement process by accurately </t>
    </r>
    <r>
      <rPr>
        <b/>
        <sz val="10"/>
        <color rgb="FF000000"/>
        <rFont val="Aptos"/>
        <family val="2"/>
      </rPr>
      <t>interpreting</t>
    </r>
    <r>
      <rPr>
        <sz val="10"/>
        <color rgb="FF000000"/>
        <rFont val="Aptos"/>
        <family val="2"/>
      </rPr>
      <t xml:space="preserve"> policy terms and wordings, operating within your authority limits, completing settlement documentation, following reserving guidelines, and using claims systems correctly in each scenario or case study. </t>
    </r>
  </si>
  <si>
    <r>
      <rPr>
        <b/>
        <sz val="10"/>
        <color rgb="FF000000"/>
        <rFont val="Aptos"/>
        <family val="2"/>
      </rPr>
      <t>Use</t>
    </r>
    <r>
      <rPr>
        <sz val="10"/>
        <color rgb="FF000000"/>
        <rFont val="Aptos"/>
        <family val="2"/>
      </rPr>
      <t xml:space="preserve"> internal systems to </t>
    </r>
    <r>
      <rPr>
        <b/>
        <sz val="10"/>
        <color rgb="FF000000"/>
        <rFont val="Aptos"/>
        <family val="2"/>
      </rPr>
      <t>find</t>
    </r>
    <r>
      <rPr>
        <sz val="10"/>
        <color rgb="FF000000"/>
        <rFont val="Aptos"/>
        <family val="2"/>
      </rPr>
      <t xml:space="preserve"> and </t>
    </r>
    <r>
      <rPr>
        <b/>
        <sz val="10"/>
        <color rgb="FF000000"/>
        <rFont val="Aptos"/>
        <family val="2"/>
      </rPr>
      <t>review</t>
    </r>
    <r>
      <rPr>
        <sz val="10"/>
        <color rgb="FF000000"/>
        <rFont val="Aptos"/>
        <family val="2"/>
      </rPr>
      <t xml:space="preserve"> relevant claims information and follow correct procedures when requesting or processing a large claim payment.  </t>
    </r>
  </si>
  <si>
    <r>
      <rPr>
        <b/>
        <sz val="10"/>
        <color rgb="FF000000"/>
        <rFont val="Aptos"/>
        <family val="2"/>
      </rPr>
      <t>Describe</t>
    </r>
    <r>
      <rPr>
        <sz val="10"/>
        <color rgb="FF000000"/>
        <rFont val="Aptos"/>
        <family val="2"/>
      </rPr>
      <t xml:space="preserve"> the internal procedures to follow when making a large claim payment, including who needs to approve it, what documents are needed, and how to record it correctly.  </t>
    </r>
  </si>
  <si>
    <r>
      <rPr>
        <b/>
        <sz val="10"/>
        <color rgb="FF000000"/>
        <rFont val="Aptos"/>
        <family val="2"/>
      </rPr>
      <t>Identify</t>
    </r>
    <r>
      <rPr>
        <sz val="10"/>
        <color rgb="FF000000"/>
        <rFont val="Aptos"/>
        <family val="2"/>
      </rPr>
      <t xml:space="preserve"> appropriate internal and external stakeholders (e.g., underwriting, claims ops, finance/actuarial, subscription market participants), and </t>
    </r>
    <r>
      <rPr>
        <b/>
        <sz val="10"/>
        <color rgb="FF000000"/>
        <rFont val="Aptos"/>
        <family val="2"/>
      </rPr>
      <t>demonstrate</t>
    </r>
    <r>
      <rPr>
        <sz val="10"/>
        <color rgb="FF000000"/>
        <rFont val="Aptos"/>
        <family val="2"/>
      </rPr>
      <t xml:space="preserve"> effective collaboration by communicating clearly, sharing relevant information, and escalating complex or urgent issues through the correct channels when necessary.  </t>
    </r>
  </si>
  <si>
    <r>
      <rPr>
        <b/>
        <sz val="10"/>
        <color rgb="FF000000"/>
        <rFont val="Aptos"/>
        <family val="2"/>
      </rPr>
      <t>Identify</t>
    </r>
    <r>
      <rPr>
        <sz val="10"/>
        <color rgb="FF000000"/>
        <rFont val="Aptos"/>
        <family val="2"/>
      </rPr>
      <t xml:space="preserve"> the appropriate contacts in the finance team and </t>
    </r>
    <r>
      <rPr>
        <b/>
        <sz val="10"/>
        <color rgb="FF000000"/>
        <rFont val="Aptos"/>
        <family val="2"/>
      </rPr>
      <t>explain</t>
    </r>
    <r>
      <rPr>
        <sz val="10"/>
        <color rgb="FF000000"/>
        <rFont val="Aptos"/>
        <family val="2"/>
      </rPr>
      <t xml:space="preserve"> how to build a good working relationship, including when and how to communicate with them about payments or reserves.  </t>
    </r>
  </si>
  <si>
    <r>
      <rPr>
        <b/>
        <sz val="10"/>
        <color rgb="FF000000"/>
        <rFont val="Aptos"/>
        <family val="2"/>
      </rPr>
      <t>Define</t>
    </r>
    <r>
      <rPr>
        <sz val="10"/>
        <color rgb="FF000000"/>
        <rFont val="Aptos"/>
        <family val="2"/>
      </rPr>
      <t xml:space="preserve"> subrogation and </t>
    </r>
    <r>
      <rPr>
        <b/>
        <sz val="10"/>
        <color rgb="FF000000"/>
        <rFont val="Aptos"/>
        <family val="2"/>
      </rPr>
      <t>identify</t>
    </r>
    <r>
      <rPr>
        <sz val="10"/>
        <color rgb="FF000000"/>
        <rFont val="Aptos"/>
        <family val="2"/>
      </rPr>
      <t xml:space="preserve"> which classes of business (e.g., motor, property, liability) commonly involve subrogation, using examples to demonstrate how and why it applies in different claims scenarios.  </t>
    </r>
  </si>
  <si>
    <r>
      <rPr>
        <b/>
        <sz val="10"/>
        <color rgb="FF000000"/>
        <rFont val="Aptos"/>
        <family val="2"/>
      </rPr>
      <t>Explain</t>
    </r>
    <r>
      <rPr>
        <sz val="10"/>
        <color rgb="FF000000"/>
        <rFont val="Aptos"/>
        <family val="2"/>
      </rPr>
      <t xml:space="preserve"> the key steps in the subrogation and recoveries process, including how to </t>
    </r>
    <r>
      <rPr>
        <b/>
        <sz val="10"/>
        <color rgb="FF000000"/>
        <rFont val="Aptos"/>
        <family val="2"/>
      </rPr>
      <t>recognise</t>
    </r>
    <r>
      <rPr>
        <sz val="10"/>
        <color rgb="FF000000"/>
        <rFont val="Aptos"/>
        <family val="2"/>
      </rPr>
      <t xml:space="preserve"> potential opportunities, </t>
    </r>
    <r>
      <rPr>
        <b/>
        <sz val="10"/>
        <color rgb="FF000000"/>
        <rFont val="Aptos"/>
        <family val="2"/>
      </rPr>
      <t>evaluate</t>
    </r>
    <r>
      <rPr>
        <sz val="10"/>
        <color rgb="FF000000"/>
        <rFont val="Aptos"/>
        <family val="2"/>
      </rPr>
      <t xml:space="preserve"> cost-benefit of recovery action, and </t>
    </r>
    <r>
      <rPr>
        <b/>
        <sz val="10"/>
        <color rgb="FF000000"/>
        <rFont val="Aptos"/>
        <family val="2"/>
      </rPr>
      <t>determine</t>
    </r>
    <r>
      <rPr>
        <sz val="10"/>
        <color rgb="FF000000"/>
        <rFont val="Aptos"/>
        <family val="2"/>
      </rPr>
      <t xml:space="preserve"> when and how to appoint experts.  </t>
    </r>
  </si>
  <si>
    <r>
      <rPr>
        <b/>
        <sz val="10"/>
        <color rgb="FF000000"/>
        <rFont val="Aptos"/>
        <family val="2"/>
      </rPr>
      <t>Identify</t>
    </r>
    <r>
      <rPr>
        <sz val="10"/>
        <color rgb="FF000000"/>
        <rFont val="Aptos"/>
        <family val="2"/>
      </rPr>
      <t xml:space="preserve"> and </t>
    </r>
    <r>
      <rPr>
        <b/>
        <sz val="10"/>
        <color rgb="FF000000"/>
        <rFont val="Aptos"/>
        <family val="2"/>
      </rPr>
      <t>describe</t>
    </r>
    <r>
      <rPr>
        <sz val="10"/>
        <color rgb="FF000000"/>
        <rFont val="Aptos"/>
        <family val="2"/>
      </rPr>
      <t xml:space="preserve"> common commercial concerns an insured might have during the claims process - such as reputational risk, business interruption, or impact on customer relationships - and </t>
    </r>
    <r>
      <rPr>
        <b/>
        <sz val="10"/>
        <color rgb="FF000000"/>
        <rFont val="Aptos"/>
        <family val="2"/>
      </rPr>
      <t>explain</t>
    </r>
    <r>
      <rPr>
        <sz val="10"/>
        <color rgb="FF000000"/>
        <rFont val="Aptos"/>
        <family val="2"/>
      </rPr>
      <t xml:space="preserve"> why it’s important to take these into account when handling a claim.  </t>
    </r>
  </si>
  <si>
    <t xml:space="preserve">Ensure claims handling meets regulatory, procedural, and ethical standards through compliance and oversight. </t>
  </si>
  <si>
    <r>
      <rPr>
        <b/>
        <sz val="10"/>
        <color rgb="FF000000"/>
        <rFont val="Aptos"/>
        <family val="2"/>
      </rPr>
      <t>Follow</t>
    </r>
    <r>
      <rPr>
        <sz val="10"/>
        <color rgb="FF000000"/>
        <rFont val="Aptos"/>
        <family val="2"/>
      </rPr>
      <t xml:space="preserve"> daily claims handling procedures, including internal and external reporting, while </t>
    </r>
    <r>
      <rPr>
        <b/>
        <sz val="10"/>
        <color rgb="FF000000"/>
        <rFont val="Aptos"/>
        <family val="2"/>
      </rPr>
      <t>recognising</t>
    </r>
    <r>
      <rPr>
        <sz val="10"/>
        <color rgb="FF000000"/>
        <rFont val="Aptos"/>
        <family val="2"/>
      </rPr>
      <t xml:space="preserve"> when tasks require additional authority.  </t>
    </r>
  </si>
  <si>
    <r>
      <rPr>
        <b/>
        <sz val="10"/>
        <color rgb="FF000000"/>
        <rFont val="Aptos"/>
        <family val="2"/>
      </rPr>
      <t>Recognise</t>
    </r>
    <r>
      <rPr>
        <sz val="10"/>
        <color rgb="FF000000"/>
        <rFont val="Aptos"/>
        <family val="2"/>
      </rPr>
      <t xml:space="preserve"> claims that exceed authority limits and </t>
    </r>
    <r>
      <rPr>
        <b/>
        <sz val="10"/>
        <color rgb="FF000000"/>
        <rFont val="Aptos"/>
        <family val="2"/>
      </rPr>
      <t>follow</t>
    </r>
    <r>
      <rPr>
        <sz val="10"/>
        <color rgb="FF000000"/>
        <rFont val="Aptos"/>
        <family val="2"/>
      </rPr>
      <t xml:space="preserve"> appropriate escalation or referral protocols.  </t>
    </r>
  </si>
  <si>
    <r>
      <rPr>
        <b/>
        <sz val="10"/>
        <color rgb="FF000000"/>
        <rFont val="Aptos"/>
        <family val="2"/>
      </rPr>
      <t>Use</t>
    </r>
    <r>
      <rPr>
        <sz val="10"/>
        <color rgb="FF000000"/>
        <rFont val="Aptos"/>
        <family val="2"/>
      </rPr>
      <t xml:space="preserve"> internal processing systems and London market platforms (e.g. ECF) effectively in line with operational requirements.  </t>
    </r>
  </si>
  <si>
    <r>
      <rPr>
        <b/>
        <sz val="10"/>
        <color rgb="FF000000"/>
        <rFont val="Aptos"/>
        <family val="2"/>
      </rPr>
      <t>Apply</t>
    </r>
    <r>
      <rPr>
        <sz val="10"/>
        <color rgb="FF000000"/>
        <rFont val="Aptos"/>
        <family val="2"/>
      </rPr>
      <t xml:space="preserve"> best practice in data entry, </t>
    </r>
    <r>
      <rPr>
        <b/>
        <sz val="10"/>
        <color rgb="FF000000"/>
        <rFont val="Aptos"/>
        <family val="2"/>
      </rPr>
      <t>using</t>
    </r>
    <r>
      <rPr>
        <sz val="10"/>
        <color rgb="FF000000"/>
        <rFont val="Aptos"/>
        <family val="2"/>
      </rPr>
      <t xml:space="preserve"> checklists and </t>
    </r>
    <r>
      <rPr>
        <b/>
        <sz val="10"/>
        <color rgb="FF000000"/>
        <rFont val="Aptos"/>
        <family val="2"/>
      </rPr>
      <t>identifying</t>
    </r>
    <r>
      <rPr>
        <sz val="10"/>
        <color rgb="FF000000"/>
        <rFont val="Aptos"/>
        <family val="2"/>
      </rPr>
      <t xml:space="preserve"> red flags to support accurate and compliant claims handling.  </t>
    </r>
  </si>
  <si>
    <r>
      <rPr>
        <b/>
        <sz val="10"/>
        <color rgb="FF000000"/>
        <rFont val="Aptos"/>
        <family val="2"/>
      </rPr>
      <t>Identify</t>
    </r>
    <r>
      <rPr>
        <sz val="10"/>
        <color rgb="FF000000"/>
        <rFont val="Aptos"/>
        <family val="2"/>
      </rPr>
      <t xml:space="preserve"> the key regulatory bodies relevant to insurance (e.g., FCA, PRA, Lloyd’s, US Departments of Insurance), and </t>
    </r>
    <r>
      <rPr>
        <b/>
        <sz val="10"/>
        <color rgb="FF000000"/>
        <rFont val="Aptos"/>
        <family val="2"/>
      </rPr>
      <t>describe</t>
    </r>
    <r>
      <rPr>
        <sz val="10"/>
        <color rgb="FF000000"/>
        <rFont val="Aptos"/>
        <family val="2"/>
      </rPr>
      <t xml:space="preserve"> their roles and responsibilities, including when to escalate issues internally and who to contact.  </t>
    </r>
  </si>
  <si>
    <r>
      <rPr>
        <b/>
        <sz val="10"/>
        <color rgb="FF000000"/>
        <rFont val="Aptos"/>
        <family val="2"/>
      </rPr>
      <t>Describe</t>
    </r>
    <r>
      <rPr>
        <sz val="10"/>
        <color rgb="FF000000"/>
        <rFont val="Aptos"/>
        <family val="2"/>
      </rPr>
      <t xml:space="preserve"> key legal and regulatory frameworks affecting claims handling (such as the Insurance Act 2015, Consumer Duty, and Lloyd’s Principles) and </t>
    </r>
    <r>
      <rPr>
        <b/>
        <sz val="10"/>
        <color rgb="FF000000"/>
        <rFont val="Aptos"/>
        <family val="2"/>
      </rPr>
      <t>apply</t>
    </r>
    <r>
      <rPr>
        <sz val="10"/>
        <color rgb="FF000000"/>
        <rFont val="Aptos"/>
        <family val="2"/>
      </rPr>
      <t xml:space="preserve"> this knowledge to ensure compliant claims practices.  </t>
    </r>
  </si>
  <si>
    <r>
      <rPr>
        <b/>
        <sz val="10"/>
        <color rgb="FF000000"/>
        <rFont val="Aptos"/>
        <family val="2"/>
      </rPr>
      <t>Follow</t>
    </r>
    <r>
      <rPr>
        <sz val="10"/>
        <color rgb="FF000000"/>
        <rFont val="Aptos"/>
        <family val="2"/>
      </rPr>
      <t xml:space="preserve"> internal compliance procedures for sanctions checks, GDPR, fraud detection, bribery prevention, and whistleblowing, and take appropriate </t>
    </r>
    <r>
      <rPr>
        <b/>
        <sz val="10"/>
        <color rgb="FF000000"/>
        <rFont val="Aptos"/>
        <family val="2"/>
      </rPr>
      <t>action</t>
    </r>
    <r>
      <rPr>
        <sz val="10"/>
        <color rgb="FF000000"/>
        <rFont val="Aptos"/>
        <family val="2"/>
      </rPr>
      <t xml:space="preserve"> or </t>
    </r>
    <r>
      <rPr>
        <b/>
        <sz val="10"/>
        <color rgb="FF000000"/>
        <rFont val="Aptos"/>
        <family val="2"/>
      </rPr>
      <t>escalate</t>
    </r>
    <r>
      <rPr>
        <sz val="10"/>
        <color rgb="FF000000"/>
        <rFont val="Aptos"/>
        <family val="2"/>
      </rPr>
      <t xml:space="preserve"> when red flags or breaches are identified.  </t>
    </r>
  </si>
  <si>
    <r>
      <rPr>
        <b/>
        <sz val="10"/>
        <color rgb="FF000000"/>
        <rFont val="Aptos"/>
        <family val="2"/>
      </rPr>
      <t>Attend</t>
    </r>
    <r>
      <rPr>
        <sz val="10"/>
        <color rgb="FF000000"/>
        <rFont val="Aptos"/>
        <family val="2"/>
      </rPr>
      <t xml:space="preserve"> internal and market-led training sessions to stay up to date with regulatory and industry developments and </t>
    </r>
    <r>
      <rPr>
        <b/>
        <sz val="10"/>
        <color rgb="FF000000"/>
        <rFont val="Aptos"/>
        <family val="2"/>
      </rPr>
      <t>demonstrate</t>
    </r>
    <r>
      <rPr>
        <sz val="10"/>
        <color rgb="FF000000"/>
        <rFont val="Aptos"/>
        <family val="2"/>
      </rPr>
      <t xml:space="preserve"> awareness of how changes may impact claims handling.  </t>
    </r>
  </si>
  <si>
    <r>
      <rPr>
        <b/>
        <sz val="10"/>
        <color rgb="FF000000"/>
        <rFont val="Aptos"/>
        <family val="2"/>
      </rPr>
      <t>Describe</t>
    </r>
    <r>
      <rPr>
        <sz val="10"/>
        <color rgb="FF000000"/>
        <rFont val="Aptos"/>
        <family val="2"/>
      </rPr>
      <t xml:space="preserve"> the internal process for handling complaints and </t>
    </r>
    <r>
      <rPr>
        <b/>
        <sz val="10"/>
        <color rgb="FF000000"/>
        <rFont val="Aptos"/>
        <family val="2"/>
      </rPr>
      <t>identify</t>
    </r>
    <r>
      <rPr>
        <sz val="10"/>
        <color rgb="FF000000"/>
        <rFont val="Aptos"/>
        <family val="2"/>
      </rPr>
      <t xml:space="preserve"> when and to whom a concern should be escalated, including differentiating between dissatisfaction, disputes, and formal complaints.  </t>
    </r>
  </si>
  <si>
    <r>
      <rPr>
        <b/>
        <sz val="10"/>
        <color rgb="FF000000"/>
        <rFont val="Aptos"/>
        <family val="2"/>
      </rPr>
      <t>Explain</t>
    </r>
    <r>
      <rPr>
        <sz val="10"/>
        <color rgb="FF000000"/>
        <rFont val="Aptos"/>
        <family val="2"/>
      </rPr>
      <t xml:space="preserve"> what a Reservation of Rights (ROR) letter is, including its purpose, and </t>
    </r>
    <r>
      <rPr>
        <b/>
        <sz val="10"/>
        <color rgb="FF000000"/>
        <rFont val="Aptos"/>
        <family val="2"/>
      </rPr>
      <t>identify</t>
    </r>
    <r>
      <rPr>
        <sz val="10"/>
        <color rgb="FF000000"/>
        <rFont val="Aptos"/>
        <family val="2"/>
      </rPr>
      <t xml:space="preserve"> basic situations where it may be appropriate to issue one (e.g., coverage uncertainty or investigation required).  </t>
    </r>
  </si>
  <si>
    <r>
      <rPr>
        <b/>
        <sz val="10"/>
        <color rgb="FF000000"/>
        <rFont val="Aptos"/>
        <family val="2"/>
      </rPr>
      <t>Identify</t>
    </r>
    <r>
      <rPr>
        <sz val="10"/>
        <color rgb="FF000000"/>
        <rFont val="Aptos"/>
        <family val="2"/>
      </rPr>
      <t xml:space="preserve"> how disputes or difficult conversations can affect relationships with the insured and other stakeholders and explain why it is important to manage these interactions carefully to support long-term trust and collaboration.  </t>
    </r>
  </si>
  <si>
    <r>
      <rPr>
        <b/>
        <sz val="10"/>
        <color rgb="FF000000"/>
        <rFont val="Aptos"/>
        <family val="2"/>
      </rPr>
      <t>Identify</t>
    </r>
    <r>
      <rPr>
        <sz val="10"/>
        <color rgb="FF000000"/>
        <rFont val="Aptos"/>
        <family val="2"/>
      </rPr>
      <t xml:space="preserve"> customer complaints and </t>
    </r>
    <r>
      <rPr>
        <b/>
        <sz val="10"/>
        <color rgb="FF000000"/>
        <rFont val="Aptos"/>
        <family val="2"/>
      </rPr>
      <t>follow</t>
    </r>
    <r>
      <rPr>
        <sz val="10"/>
        <color rgb="FF000000"/>
        <rFont val="Aptos"/>
        <family val="2"/>
      </rPr>
      <t xml:space="preserve"> internal processes for logging, handling, and escalating them, ensuring alignment with Consumer Duty and conduct expectations.  </t>
    </r>
  </si>
  <si>
    <r>
      <rPr>
        <b/>
        <sz val="10"/>
        <color rgb="FF000000"/>
        <rFont val="Aptos"/>
        <family val="2"/>
      </rPr>
      <t>Use</t>
    </r>
    <r>
      <rPr>
        <sz val="10"/>
        <color rgb="FF000000"/>
        <rFont val="Aptos"/>
        <family val="2"/>
      </rPr>
      <t xml:space="preserve"> clear, respectful, and empathetic language when communicating with clients, especially in sensitive situations, to help manage expectations and support a positive claims experience.  </t>
    </r>
  </si>
  <si>
    <r>
      <rPr>
        <b/>
        <sz val="10"/>
        <color rgb="FF000000"/>
        <rFont val="Aptos"/>
        <family val="2"/>
      </rPr>
      <t>Explain</t>
    </r>
    <r>
      <rPr>
        <sz val="10"/>
        <color rgb="FF000000"/>
        <rFont val="Aptos"/>
        <family val="2"/>
      </rPr>
      <t xml:space="preserve"> what sanctions are and </t>
    </r>
    <r>
      <rPr>
        <b/>
        <sz val="10"/>
        <color rgb="FF000000"/>
        <rFont val="Aptos"/>
        <family val="2"/>
      </rPr>
      <t>describe</t>
    </r>
    <r>
      <rPr>
        <sz val="10"/>
        <color rgb="FF000000"/>
        <rFont val="Aptos"/>
        <family val="2"/>
      </rPr>
      <t xml:space="preserve"> why they matter in the claims process, including how they help prevent illegal activity and protect your company from risk.  </t>
    </r>
  </si>
  <si>
    <r>
      <rPr>
        <b/>
        <sz val="10"/>
        <color rgb="FF000000"/>
        <rFont val="Aptos"/>
        <family val="2"/>
      </rPr>
      <t>List</t>
    </r>
    <r>
      <rPr>
        <sz val="10"/>
        <color rgb="FF000000"/>
        <rFont val="Aptos"/>
        <family val="2"/>
      </rPr>
      <t xml:space="preserve"> the systems or tools your company uses to perform sanctions checks and </t>
    </r>
    <r>
      <rPr>
        <b/>
        <sz val="10"/>
        <color rgb="FF000000"/>
        <rFont val="Aptos"/>
        <family val="2"/>
      </rPr>
      <t>know</t>
    </r>
    <r>
      <rPr>
        <sz val="10"/>
        <color rgb="FF000000"/>
        <rFont val="Aptos"/>
        <family val="2"/>
      </rPr>
      <t xml:space="preserve"> when to use them as part of your claims handling duties.  </t>
    </r>
  </si>
  <si>
    <r>
      <rPr>
        <b/>
        <sz val="10"/>
        <color rgb="FF000000"/>
        <rFont val="Aptos"/>
        <family val="2"/>
      </rPr>
      <t>Describe</t>
    </r>
    <r>
      <rPr>
        <sz val="10"/>
        <color rgb="FF000000"/>
        <rFont val="Aptos"/>
        <family val="2"/>
      </rPr>
      <t xml:space="preserve"> how to check whether sanctions apply to a claim and </t>
    </r>
    <r>
      <rPr>
        <b/>
        <sz val="10"/>
        <color rgb="FF000000"/>
        <rFont val="Aptos"/>
        <family val="2"/>
      </rPr>
      <t>explain</t>
    </r>
    <r>
      <rPr>
        <sz val="10"/>
        <color rgb="FF000000"/>
        <rFont val="Aptos"/>
        <family val="2"/>
      </rPr>
      <t xml:space="preserve"> what actions to take to ensure the claim is handled in compliance with applicable sanctions rules.  </t>
    </r>
  </si>
  <si>
    <r>
      <rPr>
        <b/>
        <sz val="10"/>
        <color rgb="FF000000"/>
        <rFont val="Aptos"/>
        <family val="2"/>
      </rPr>
      <t>Describe</t>
    </r>
    <r>
      <rPr>
        <sz val="10"/>
        <color rgb="FF000000"/>
        <rFont val="Aptos"/>
        <family val="2"/>
      </rPr>
      <t xml:space="preserve"> what money laundering is, how it can affect insurance, and </t>
    </r>
    <r>
      <rPr>
        <b/>
        <sz val="10"/>
        <color rgb="FF000000"/>
        <rFont val="Aptos"/>
        <family val="2"/>
      </rPr>
      <t>explain</t>
    </r>
    <r>
      <rPr>
        <sz val="10"/>
        <color rgb="FF000000"/>
        <rFont val="Aptos"/>
        <family val="2"/>
      </rPr>
      <t xml:space="preserve"> why it's important to stay alert to suspicious activity during the claims process.  </t>
    </r>
  </si>
  <si>
    <r>
      <rPr>
        <b/>
        <sz val="10"/>
        <color rgb="FF000000"/>
        <rFont val="Aptos"/>
        <family val="2"/>
      </rPr>
      <t>Recall</t>
    </r>
    <r>
      <rPr>
        <sz val="10"/>
        <color rgb="FF000000"/>
        <rFont val="Aptos"/>
        <family val="2"/>
      </rPr>
      <t xml:space="preserve"> and </t>
    </r>
    <r>
      <rPr>
        <b/>
        <sz val="10"/>
        <color rgb="FF000000"/>
        <rFont val="Aptos"/>
        <family val="2"/>
      </rPr>
      <t>describe</t>
    </r>
    <r>
      <rPr>
        <sz val="10"/>
        <color rgb="FF000000"/>
        <rFont val="Aptos"/>
        <family val="2"/>
      </rPr>
      <t xml:space="preserve"> your company’s procedures for escalating concerns related to fraud, money laundering, or sanctions, and </t>
    </r>
    <r>
      <rPr>
        <b/>
        <sz val="10"/>
        <color rgb="FF000000"/>
        <rFont val="Aptos"/>
        <family val="2"/>
      </rPr>
      <t>know</t>
    </r>
    <r>
      <rPr>
        <sz val="10"/>
        <color rgb="FF000000"/>
        <rFont val="Aptos"/>
        <family val="2"/>
      </rPr>
      <t xml:space="preserve"> who to contact when something seems unusual.  </t>
    </r>
  </si>
  <si>
    <r>
      <rPr>
        <b/>
        <sz val="10"/>
        <color rgb="FF000000"/>
        <rFont val="Aptos"/>
        <family val="2"/>
      </rPr>
      <t>Apply</t>
    </r>
    <r>
      <rPr>
        <sz val="10"/>
        <color rgb="FF000000"/>
        <rFont val="Aptos"/>
        <family val="2"/>
      </rPr>
      <t xml:space="preserve"> sound judgment and professional scepticism to </t>
    </r>
    <r>
      <rPr>
        <b/>
        <sz val="10"/>
        <color rgb="FF000000"/>
        <rFont val="Aptos"/>
        <family val="2"/>
      </rPr>
      <t>identify</t>
    </r>
    <r>
      <rPr>
        <sz val="10"/>
        <color rgb="FF000000"/>
        <rFont val="Aptos"/>
        <family val="2"/>
      </rPr>
      <t xml:space="preserve"> anomalies or potential concerns early.  </t>
    </r>
  </si>
  <si>
    <r>
      <rPr>
        <b/>
        <sz val="10"/>
        <rFont val="Aptos"/>
        <family val="2"/>
      </rPr>
      <t>Identify</t>
    </r>
    <r>
      <rPr>
        <sz val="10"/>
        <rFont val="Aptos"/>
        <family val="2"/>
      </rPr>
      <t xml:space="preserve"> common red flags that may indicate a fraudulent claim (e.g., inconsistent information, suspicious documentation, unusual timing).  </t>
    </r>
  </si>
  <si>
    <r>
      <rPr>
        <b/>
        <sz val="10"/>
        <color rgb="FF000000"/>
        <rFont val="Aptos"/>
        <family val="2"/>
      </rPr>
      <t>Escalate</t>
    </r>
    <r>
      <rPr>
        <sz val="10"/>
        <color rgb="FF000000"/>
        <rFont val="Aptos"/>
        <family val="2"/>
      </rPr>
      <t xml:space="preserve"> concerns immediately to the appropriate internal stakeholders, such as senior team members, compliance, legal, or risk management, as required.  </t>
    </r>
  </si>
  <si>
    <r>
      <rPr>
        <b/>
        <sz val="10"/>
        <rFont val="Aptos"/>
        <family val="2"/>
      </rPr>
      <t>Identify</t>
    </r>
    <r>
      <rPr>
        <sz val="10"/>
        <rFont val="Aptos"/>
        <family val="2"/>
      </rPr>
      <t xml:space="preserve"> important policy wordings or provisions (e.g., fraud clauses, sanctions clauses) that may affect how a claim is handled and </t>
    </r>
    <r>
      <rPr>
        <b/>
        <sz val="10"/>
        <rFont val="Aptos"/>
        <family val="2"/>
      </rPr>
      <t>explain</t>
    </r>
    <r>
      <rPr>
        <sz val="10"/>
        <rFont val="Aptos"/>
        <family val="2"/>
      </rPr>
      <t xml:space="preserve"> why it’s important to check them.  </t>
    </r>
  </si>
  <si>
    <r>
      <rPr>
        <b/>
        <sz val="10"/>
        <color rgb="FF000000"/>
        <rFont val="Aptos"/>
        <family val="2"/>
      </rPr>
      <t>Describe</t>
    </r>
    <r>
      <rPr>
        <sz val="10"/>
        <color rgb="FF000000"/>
        <rFont val="Aptos"/>
        <family val="2"/>
      </rPr>
      <t xml:space="preserve"> what constitutes a conflict of interest, </t>
    </r>
    <r>
      <rPr>
        <b/>
        <sz val="10"/>
        <color rgb="FF000000"/>
        <rFont val="Aptos"/>
        <family val="2"/>
      </rPr>
      <t>distinguish</t>
    </r>
    <r>
      <rPr>
        <sz val="10"/>
        <color rgb="FF000000"/>
        <rFont val="Aptos"/>
        <family val="2"/>
      </rPr>
      <t xml:space="preserve"> between different types, and </t>
    </r>
    <r>
      <rPr>
        <b/>
        <sz val="10"/>
        <color rgb="FF000000"/>
        <rFont val="Aptos"/>
        <family val="2"/>
      </rPr>
      <t>provide</t>
    </r>
    <r>
      <rPr>
        <sz val="10"/>
        <color rgb="FF000000"/>
        <rFont val="Aptos"/>
        <family val="2"/>
      </rPr>
      <t xml:space="preserve"> relevant examples within an insurance context.  </t>
    </r>
  </si>
  <si>
    <r>
      <rPr>
        <b/>
        <sz val="10"/>
        <color rgb="FF000000"/>
        <rFont val="Aptos"/>
        <family val="2"/>
      </rPr>
      <t>Explain</t>
    </r>
    <r>
      <rPr>
        <sz val="10"/>
        <color rgb="FF000000"/>
        <rFont val="Aptos"/>
        <family val="2"/>
      </rPr>
      <t xml:space="preserve"> how potential conflicts of interest are managed internally, including role segregation and escalation procedures.  </t>
    </r>
  </si>
  <si>
    <r>
      <rPr>
        <b/>
        <sz val="10"/>
        <color rgb="FF000000"/>
        <rFont val="Aptos"/>
        <family val="2"/>
      </rPr>
      <t>Identify</t>
    </r>
    <r>
      <rPr>
        <sz val="10"/>
        <color rgb="FF000000"/>
        <rFont val="Aptos"/>
        <family val="2"/>
      </rPr>
      <t xml:space="preserve"> conflicts of interest in relationships with brokers, experts, and other external stakeholders.  </t>
    </r>
  </si>
  <si>
    <r>
      <rPr>
        <b/>
        <sz val="10"/>
        <color rgb="FF000000"/>
        <rFont val="Aptos"/>
        <family val="2"/>
      </rPr>
      <t>Identify</t>
    </r>
    <r>
      <rPr>
        <sz val="10"/>
        <color rgb="FF000000"/>
        <rFont val="Aptos"/>
        <family val="2"/>
      </rPr>
      <t xml:space="preserve"> potential conflicts between insurers and insureds and </t>
    </r>
    <r>
      <rPr>
        <b/>
        <sz val="10"/>
        <color rgb="FF000000"/>
        <rFont val="Aptos"/>
        <family val="2"/>
      </rPr>
      <t>determine</t>
    </r>
    <r>
      <rPr>
        <sz val="10"/>
        <color rgb="FF000000"/>
        <rFont val="Aptos"/>
        <family val="2"/>
      </rPr>
      <t xml:space="preserve"> when a lead claims agreement party may need to step down.  </t>
    </r>
  </si>
  <si>
    <r>
      <rPr>
        <b/>
        <sz val="10"/>
        <color rgb="FF000000"/>
        <rFont val="Aptos"/>
        <family val="2"/>
      </rPr>
      <t>Differentiate</t>
    </r>
    <r>
      <rPr>
        <sz val="10"/>
        <color rgb="FF000000"/>
        <rFont val="Aptos"/>
        <family val="2"/>
      </rPr>
      <t xml:space="preserve"> between coverage and defence obligations and </t>
    </r>
    <r>
      <rPr>
        <b/>
        <sz val="10"/>
        <color rgb="FF000000"/>
        <rFont val="Aptos"/>
        <family val="2"/>
      </rPr>
      <t>explain</t>
    </r>
    <r>
      <rPr>
        <sz val="10"/>
        <color rgb="FF000000"/>
        <rFont val="Aptos"/>
        <family val="2"/>
      </rPr>
      <t xml:space="preserve"> when bifurcating claim files is appropriate to manage conflicts.  </t>
    </r>
  </si>
  <si>
    <t xml:space="preserve">Use systems, data, and operational processes to deliver efficient, transparent, and effective claims handling. </t>
  </si>
  <si>
    <r>
      <rPr>
        <b/>
        <sz val="10"/>
        <color rgb="FF000000"/>
        <rFont val="Aptos"/>
        <family val="2"/>
      </rPr>
      <t>Recall</t>
    </r>
    <r>
      <rPr>
        <sz val="10"/>
        <color rgb="FF000000"/>
        <rFont val="Aptos"/>
        <family val="2"/>
      </rPr>
      <t xml:space="preserve"> and </t>
    </r>
    <r>
      <rPr>
        <b/>
        <sz val="10"/>
        <color rgb="FF000000"/>
        <rFont val="Aptos"/>
        <family val="2"/>
      </rPr>
      <t>describe</t>
    </r>
    <r>
      <rPr>
        <sz val="10"/>
        <color rgb="FF000000"/>
        <rFont val="Aptos"/>
        <family val="2"/>
      </rPr>
      <t xml:space="preserve"> their company’s claims philosophy, including its key goals (e.g., fair outcomes, efficiency, customer service) and explain how their role supports those goals.  </t>
    </r>
  </si>
  <si>
    <r>
      <rPr>
        <b/>
        <sz val="10"/>
        <color rgb="FF000000"/>
        <rFont val="Aptos"/>
        <family val="2"/>
      </rPr>
      <t>Explain</t>
    </r>
    <r>
      <rPr>
        <sz val="10"/>
        <color rgb="FF000000"/>
        <rFont val="Aptos"/>
        <family val="2"/>
      </rPr>
      <t xml:space="preserve"> why it’s important to keep claim files and diaries up to date, and </t>
    </r>
    <r>
      <rPr>
        <b/>
        <sz val="10"/>
        <color rgb="FF000000"/>
        <rFont val="Aptos"/>
        <family val="2"/>
      </rPr>
      <t>demonstrate</t>
    </r>
    <r>
      <rPr>
        <sz val="10"/>
        <color rgb="FF000000"/>
        <rFont val="Aptos"/>
        <family val="2"/>
      </rPr>
      <t xml:space="preserve"> how to maintain accurate notes, deadlines, and next steps in line with company expectations.  </t>
    </r>
  </si>
  <si>
    <r>
      <rPr>
        <b/>
        <sz val="10"/>
        <color rgb="FF000000"/>
        <rFont val="Aptos"/>
        <family val="2"/>
      </rPr>
      <t>List</t>
    </r>
    <r>
      <rPr>
        <sz val="10"/>
        <color rgb="FF000000"/>
        <rFont val="Aptos"/>
        <family val="2"/>
      </rPr>
      <t xml:space="preserve"> and </t>
    </r>
    <r>
      <rPr>
        <b/>
        <sz val="10"/>
        <color rgb="FF000000"/>
        <rFont val="Aptos"/>
        <family val="2"/>
      </rPr>
      <t>recall</t>
    </r>
    <r>
      <rPr>
        <sz val="10"/>
        <color rgb="FF000000"/>
        <rFont val="Aptos"/>
        <family val="2"/>
      </rPr>
      <t xml:space="preserve"> the key service level agreements (SLAs) relevant to your role at both company and market level and </t>
    </r>
    <r>
      <rPr>
        <b/>
        <sz val="10"/>
        <color rgb="FF000000"/>
        <rFont val="Aptos"/>
        <family val="2"/>
      </rPr>
      <t>identify</t>
    </r>
    <r>
      <rPr>
        <sz val="10"/>
        <color rgb="FF000000"/>
        <rFont val="Aptos"/>
        <family val="2"/>
      </rPr>
      <t xml:space="preserve"> when an SLA is being met or breached in a sample claims scenario.  </t>
    </r>
  </si>
  <si>
    <r>
      <rPr>
        <b/>
        <sz val="10"/>
        <color rgb="FF000000"/>
        <rFont val="Aptos"/>
        <family val="2"/>
      </rPr>
      <t>Identify</t>
    </r>
    <r>
      <rPr>
        <sz val="10"/>
        <color rgb="FF000000"/>
        <rFont val="Aptos"/>
        <family val="2"/>
      </rPr>
      <t xml:space="preserve"> the internal systems and tools used to manage claims and </t>
    </r>
    <r>
      <rPr>
        <b/>
        <sz val="10"/>
        <color rgb="FF000000"/>
        <rFont val="Aptos"/>
        <family val="2"/>
      </rPr>
      <t>recognise</t>
    </r>
    <r>
      <rPr>
        <sz val="10"/>
        <color rgb="FF000000"/>
        <rFont val="Aptos"/>
        <family val="2"/>
      </rPr>
      <t xml:space="preserve"> the types of reports available for reviewing claims information or performance data.  </t>
    </r>
  </si>
  <si>
    <r>
      <rPr>
        <b/>
        <sz val="10"/>
        <color rgb="FF000000"/>
        <rFont val="Aptos"/>
        <family val="2"/>
      </rPr>
      <t>Locate</t>
    </r>
    <r>
      <rPr>
        <sz val="10"/>
        <color rgb="FF000000"/>
        <rFont val="Aptos"/>
        <family val="2"/>
      </rPr>
      <t xml:space="preserve"> where key claims performance data is stored (e.g., dashboards, reports, systems), and </t>
    </r>
    <r>
      <rPr>
        <b/>
        <sz val="10"/>
        <color rgb="FF000000"/>
        <rFont val="Aptos"/>
        <family val="2"/>
      </rPr>
      <t>recognise</t>
    </r>
    <r>
      <rPr>
        <sz val="10"/>
        <color rgb="FF000000"/>
        <rFont val="Aptos"/>
        <family val="2"/>
      </rPr>
      <t xml:space="preserve"> how this data can help demonstrate team, individual performance or third-party performance.  </t>
    </r>
  </si>
  <si>
    <r>
      <rPr>
        <b/>
        <sz val="10"/>
        <color rgb="FF000000"/>
        <rFont val="Aptos"/>
        <family val="2"/>
      </rPr>
      <t>Identify</t>
    </r>
    <r>
      <rPr>
        <sz val="10"/>
        <color rgb="FF000000"/>
        <rFont val="Aptos"/>
        <family val="2"/>
      </rPr>
      <t xml:space="preserve"> who to contact in claims operations for support with processes or systems and </t>
    </r>
    <r>
      <rPr>
        <b/>
        <sz val="10"/>
        <color rgb="FF000000"/>
        <rFont val="Aptos"/>
        <family val="2"/>
      </rPr>
      <t>describe</t>
    </r>
    <r>
      <rPr>
        <sz val="10"/>
        <color rgb="FF000000"/>
        <rFont val="Aptos"/>
        <family val="2"/>
      </rPr>
      <t xml:space="preserve"> how to work effectively with the team to ensure smooth handling of claims.  </t>
    </r>
  </si>
  <si>
    <r>
      <rPr>
        <b/>
        <sz val="10"/>
        <color rgb="FF000000"/>
        <rFont val="Aptos"/>
        <family val="2"/>
      </rPr>
      <t>Identify</t>
    </r>
    <r>
      <rPr>
        <sz val="10"/>
        <color rgb="FF000000"/>
        <rFont val="Aptos"/>
        <family val="2"/>
      </rPr>
      <t xml:space="preserve"> when to raise a flag about capacity or workload issues (e.g. too many files, high complexity) and </t>
    </r>
    <r>
      <rPr>
        <b/>
        <sz val="10"/>
        <color rgb="FF000000"/>
        <rFont val="Aptos"/>
        <family val="2"/>
      </rPr>
      <t>explain</t>
    </r>
    <r>
      <rPr>
        <sz val="10"/>
        <color rgb="FF000000"/>
        <rFont val="Aptos"/>
        <family val="2"/>
      </rPr>
      <t xml:space="preserve"> who to notify and how to communicate concerns appropriately.  </t>
    </r>
  </si>
  <si>
    <r>
      <rPr>
        <b/>
        <sz val="10"/>
        <color rgb="FF000000"/>
        <rFont val="Aptos"/>
        <family val="2"/>
      </rPr>
      <t>Use</t>
    </r>
    <r>
      <rPr>
        <sz val="10"/>
        <color rgb="FF000000"/>
        <rFont val="Aptos"/>
        <family val="2"/>
      </rPr>
      <t xml:space="preserve"> your organisation’s claims management system (CMS) effectively for document storage, data input, reporting, and diary/task management.  </t>
    </r>
  </si>
  <si>
    <r>
      <rPr>
        <b/>
        <sz val="10"/>
        <color rgb="FF000000"/>
        <rFont val="Aptos"/>
        <family val="2"/>
      </rPr>
      <t>Describe</t>
    </r>
    <r>
      <rPr>
        <sz val="10"/>
        <color rgb="FF000000"/>
        <rFont val="Aptos"/>
        <family val="2"/>
      </rPr>
      <t xml:space="preserve"> the structure of the market’s claims infrastructure, how it connects with internal systems, and </t>
    </r>
    <r>
      <rPr>
        <b/>
        <sz val="10"/>
        <color rgb="FF000000"/>
        <rFont val="Aptos"/>
        <family val="2"/>
      </rPr>
      <t>recognise</t>
    </r>
    <r>
      <rPr>
        <sz val="10"/>
        <color rgb="FF000000"/>
        <rFont val="Aptos"/>
        <family val="2"/>
      </rPr>
      <t xml:space="preserve"> its limitations.  </t>
    </r>
  </si>
  <si>
    <r>
      <rPr>
        <b/>
        <sz val="10"/>
        <color rgb="FF000000"/>
        <rFont val="Aptos"/>
        <family val="2"/>
      </rPr>
      <t>Recognise</t>
    </r>
    <r>
      <rPr>
        <sz val="10"/>
        <color rgb="FF000000"/>
        <rFont val="Aptos"/>
        <family val="2"/>
      </rPr>
      <t xml:space="preserve"> the role of market platforms such as Velonetic in the claims process, including their impact on central settlement and workflow.  </t>
    </r>
  </si>
  <si>
    <r>
      <rPr>
        <b/>
        <sz val="10"/>
        <color rgb="FF000000"/>
        <rFont val="Aptos"/>
        <family val="2"/>
      </rPr>
      <t>Follow</t>
    </r>
    <r>
      <rPr>
        <sz val="10"/>
        <color rgb="FF000000"/>
        <rFont val="Aptos"/>
        <family val="2"/>
      </rPr>
      <t xml:space="preserve"> your organisation’s artificial intelligence (AI) policies and </t>
    </r>
    <r>
      <rPr>
        <b/>
        <sz val="10"/>
        <color rgb="FF000000"/>
        <rFont val="Aptos"/>
        <family val="2"/>
      </rPr>
      <t>recognise</t>
    </r>
    <r>
      <rPr>
        <sz val="10"/>
        <color rgb="FF000000"/>
        <rFont val="Aptos"/>
        <family val="2"/>
      </rPr>
      <t xml:space="preserve"> which tasks are best suited for AI versus those requiring human interaction. </t>
    </r>
  </si>
  <si>
    <r>
      <rPr>
        <b/>
        <sz val="10"/>
        <color rgb="FF000000"/>
        <rFont val="Aptos"/>
        <family val="2"/>
      </rPr>
      <t>Recognise</t>
    </r>
    <r>
      <rPr>
        <sz val="10"/>
        <color rgb="FF000000"/>
        <rFont val="Aptos"/>
        <family val="2"/>
      </rPr>
      <t xml:space="preserve"> which tasks are best suited for virtual handling versus those requiring in-person interaction, considering efficiency, complexity, and stakeholder needs.  </t>
    </r>
  </si>
  <si>
    <r>
      <rPr>
        <b/>
        <sz val="10"/>
        <color rgb="FF000000"/>
        <rFont val="Aptos"/>
        <family val="2"/>
      </rPr>
      <t>Recognise</t>
    </r>
    <r>
      <rPr>
        <sz val="10"/>
        <color rgb="FF000000"/>
        <rFont val="Aptos"/>
        <family val="2"/>
      </rPr>
      <t xml:space="preserve"> the value of claims data to other business functions and how it supports broader organisational goals.  </t>
    </r>
  </si>
  <si>
    <r>
      <rPr>
        <b/>
        <sz val="10"/>
        <color rgb="FF000000"/>
        <rFont val="Aptos"/>
        <family val="2"/>
      </rPr>
      <t>Develop</t>
    </r>
    <r>
      <rPr>
        <sz val="10"/>
        <color rgb="FF000000"/>
        <rFont val="Aptos"/>
        <family val="2"/>
      </rPr>
      <t xml:space="preserve"> foundational skills in data tools such as Excel or Power BI to support basic data manipulation and reporting.  </t>
    </r>
  </si>
  <si>
    <r>
      <rPr>
        <b/>
        <sz val="10"/>
        <color rgb="FF000000"/>
        <rFont val="Aptos"/>
        <family val="2"/>
      </rPr>
      <t>Review</t>
    </r>
    <r>
      <rPr>
        <sz val="10"/>
        <color rgb="FF000000"/>
        <rFont val="Aptos"/>
        <family val="2"/>
      </rPr>
      <t xml:space="preserve"> management information (MI), </t>
    </r>
    <r>
      <rPr>
        <b/>
        <sz val="10"/>
        <color rgb="FF000000"/>
        <rFont val="Aptos"/>
        <family val="2"/>
      </rPr>
      <t>interpret</t>
    </r>
    <r>
      <rPr>
        <sz val="10"/>
        <color rgb="FF000000"/>
        <rFont val="Aptos"/>
        <family val="2"/>
      </rPr>
      <t xml:space="preserve"> key findings, </t>
    </r>
    <r>
      <rPr>
        <b/>
        <sz val="10"/>
        <color rgb="FF000000"/>
        <rFont val="Aptos"/>
        <family val="2"/>
      </rPr>
      <t>identify</t>
    </r>
    <r>
      <rPr>
        <sz val="10"/>
        <color rgb="FF000000"/>
        <rFont val="Aptos"/>
        <family val="2"/>
      </rPr>
      <t xml:space="preserve"> trends, and </t>
    </r>
    <r>
      <rPr>
        <b/>
        <sz val="10"/>
        <color rgb="FF000000"/>
        <rFont val="Aptos"/>
        <family val="2"/>
      </rPr>
      <t>communicate</t>
    </r>
    <r>
      <rPr>
        <sz val="10"/>
        <color rgb="FF000000"/>
        <rFont val="Aptos"/>
        <family val="2"/>
      </rPr>
      <t xml:space="preserve"> insights through clear narrative.  </t>
    </r>
  </si>
  <si>
    <r>
      <rPr>
        <b/>
        <sz val="10"/>
        <color rgb="FF000000"/>
        <rFont val="Aptos"/>
        <family val="2"/>
      </rPr>
      <t>Familiarise</t>
    </r>
    <r>
      <rPr>
        <sz val="10"/>
        <color rgb="FF000000"/>
        <rFont val="Aptos"/>
        <family val="2"/>
      </rPr>
      <t xml:space="preserve"> yourself with and </t>
    </r>
    <r>
      <rPr>
        <b/>
        <sz val="10"/>
        <color rgb="FF000000"/>
        <rFont val="Aptos"/>
        <family val="2"/>
      </rPr>
      <t>use</t>
    </r>
    <r>
      <rPr>
        <sz val="10"/>
        <color rgb="FF000000"/>
        <rFont val="Aptos"/>
        <family val="2"/>
      </rPr>
      <t xml:space="preserve"> key internal reports relevant to your team’s performance and decision-making.  </t>
    </r>
  </si>
  <si>
    <r>
      <rPr>
        <b/>
        <sz val="10"/>
        <color rgb="FF000000"/>
        <rFont val="Aptos"/>
        <family val="2"/>
      </rPr>
      <t>Demonstrate</t>
    </r>
    <r>
      <rPr>
        <sz val="10"/>
        <color rgb="FF000000"/>
        <rFont val="Aptos"/>
        <family val="2"/>
      </rPr>
      <t xml:space="preserve"> the ability to </t>
    </r>
    <r>
      <rPr>
        <b/>
        <sz val="10"/>
        <color rgb="FF000000"/>
        <rFont val="Aptos"/>
        <family val="2"/>
      </rPr>
      <t>identify</t>
    </r>
    <r>
      <rPr>
        <sz val="10"/>
        <color rgb="FF000000"/>
        <rFont val="Aptos"/>
        <family val="2"/>
      </rPr>
      <t xml:space="preserve"> data inaccuracies in sample claims records and </t>
    </r>
    <r>
      <rPr>
        <b/>
        <sz val="10"/>
        <color rgb="FF000000"/>
        <rFont val="Aptos"/>
        <family val="2"/>
      </rPr>
      <t>interpret</t>
    </r>
    <r>
      <rPr>
        <sz val="10"/>
        <color rgb="FF000000"/>
        <rFont val="Aptos"/>
        <family val="2"/>
      </rPr>
      <t xml:space="preserve"> basic claims data reports (e.g., frequency, severity, trends) to support decision-making or highlight errors.  </t>
    </r>
  </si>
  <si>
    <r>
      <rPr>
        <b/>
        <sz val="10"/>
        <color rgb="FF000000"/>
        <rFont val="Aptos"/>
        <family val="2"/>
      </rPr>
      <t>Recall</t>
    </r>
    <r>
      <rPr>
        <sz val="10"/>
        <color rgb="FF000000"/>
        <rFont val="Aptos"/>
        <family val="2"/>
      </rPr>
      <t xml:space="preserve"> the principles of data privacy and </t>
    </r>
    <r>
      <rPr>
        <b/>
        <sz val="10"/>
        <color rgb="FF000000"/>
        <rFont val="Aptos"/>
        <family val="2"/>
      </rPr>
      <t>identify</t>
    </r>
    <r>
      <rPr>
        <sz val="10"/>
        <color rgb="FF000000"/>
        <rFont val="Aptos"/>
        <family val="2"/>
      </rPr>
      <t xml:space="preserve"> when it is appropriate to share claims data internally or externally.  </t>
    </r>
  </si>
  <si>
    <t>Personal and interpersonal skills</t>
  </si>
  <si>
    <t xml:space="preserve">Demonstrate decision-making, communication, collaboration, and resilience to build trust and add value across the market. </t>
  </si>
  <si>
    <r>
      <rPr>
        <b/>
        <sz val="10"/>
        <color rgb="FF000000"/>
        <rFont val="Aptos"/>
        <family val="2"/>
      </rPr>
      <t>Identify</t>
    </r>
    <r>
      <rPr>
        <sz val="10"/>
        <color rgb="FF000000"/>
        <rFont val="Aptos"/>
        <family val="2"/>
      </rPr>
      <t xml:space="preserve"> your own authority limits, </t>
    </r>
    <r>
      <rPr>
        <b/>
        <sz val="10"/>
        <color rgb="FF000000"/>
        <rFont val="Aptos"/>
        <family val="2"/>
      </rPr>
      <t>explain</t>
    </r>
    <r>
      <rPr>
        <sz val="10"/>
        <color rgb="FF000000"/>
        <rFont val="Aptos"/>
        <family val="2"/>
      </rPr>
      <t xml:space="preserve"> how they apply in practice, and </t>
    </r>
    <r>
      <rPr>
        <b/>
        <sz val="10"/>
        <color rgb="FF000000"/>
        <rFont val="Aptos"/>
        <family val="2"/>
      </rPr>
      <t>determine</t>
    </r>
    <r>
      <rPr>
        <sz val="10"/>
        <color rgb="FF000000"/>
        <rFont val="Aptos"/>
        <family val="2"/>
      </rPr>
      <t xml:space="preserve"> when to escalate or refer a claim.  </t>
    </r>
  </si>
  <si>
    <r>
      <rPr>
        <b/>
        <sz val="10"/>
        <color rgb="FF000000"/>
        <rFont val="Aptos"/>
        <family val="2"/>
      </rPr>
      <t>Articulate</t>
    </r>
    <r>
      <rPr>
        <sz val="10"/>
        <color rgb="FF000000"/>
        <rFont val="Aptos"/>
        <family val="2"/>
      </rPr>
      <t xml:space="preserve"> your claims philosophy, including the desired end goal for resolution.  </t>
    </r>
  </si>
  <si>
    <t>Level 1
With supervision, an individual at this level is expected to:</t>
  </si>
  <si>
    <r>
      <rPr>
        <b/>
        <sz val="10"/>
        <color rgb="FF000000"/>
        <rFont val="Aptos"/>
        <family val="2"/>
      </rPr>
      <t>Evaluate</t>
    </r>
    <r>
      <rPr>
        <sz val="10"/>
        <color rgb="FF000000"/>
        <rFont val="Aptos"/>
        <family val="2"/>
      </rPr>
      <t xml:space="preserve"> the information needed to make an informed claims decision and </t>
    </r>
    <r>
      <rPr>
        <b/>
        <sz val="10"/>
        <color rgb="FF000000"/>
        <rFont val="Aptos"/>
        <family val="2"/>
      </rPr>
      <t>gather</t>
    </r>
    <r>
      <rPr>
        <sz val="10"/>
        <color rgb="FF000000"/>
        <rFont val="Aptos"/>
        <family val="2"/>
      </rPr>
      <t xml:space="preserve"> relevant data accordingly.  </t>
    </r>
  </si>
  <si>
    <r>
      <rPr>
        <b/>
        <sz val="10"/>
        <color rgb="FF000000"/>
        <rFont val="Aptos"/>
        <family val="2"/>
      </rPr>
      <t>Demonstrate</t>
    </r>
    <r>
      <rPr>
        <sz val="10"/>
        <color rgb="FF000000"/>
        <rFont val="Aptos"/>
        <family val="2"/>
      </rPr>
      <t xml:space="preserve"> knowledge of your Claims Agreement Party role under CLA, SCAP, IUA Claims Agreement Practices or similar agreements, and </t>
    </r>
    <r>
      <rPr>
        <b/>
        <sz val="10"/>
        <color rgb="FF000000"/>
        <rFont val="Aptos"/>
        <family val="2"/>
      </rPr>
      <t>apply</t>
    </r>
    <r>
      <rPr>
        <sz val="10"/>
        <color rgb="FF000000"/>
        <rFont val="Aptos"/>
        <family val="2"/>
      </rPr>
      <t xml:space="preserve"> this knowledge consistently in your claims handling.  </t>
    </r>
  </si>
  <si>
    <r>
      <rPr>
        <b/>
        <sz val="10"/>
        <color rgb="FF000000"/>
        <rFont val="Aptos"/>
        <family val="2"/>
      </rPr>
      <t>Describe</t>
    </r>
    <r>
      <rPr>
        <sz val="10"/>
        <color rgb="FF000000"/>
        <rFont val="Aptos"/>
        <family val="2"/>
      </rPr>
      <t xml:space="preserve"> how to build and maintain relationships with clients and brokers and </t>
    </r>
    <r>
      <rPr>
        <b/>
        <sz val="10"/>
        <color rgb="FF000000"/>
        <rFont val="Aptos"/>
        <family val="2"/>
      </rPr>
      <t>recognise</t>
    </r>
    <r>
      <rPr>
        <sz val="10"/>
        <color rgb="FF000000"/>
        <rFont val="Aptos"/>
        <family val="2"/>
      </rPr>
      <t xml:space="preserve"> when and how to reach out e.g. when clarification is needed or an update should be shared.  </t>
    </r>
  </si>
  <si>
    <r>
      <rPr>
        <b/>
        <sz val="10"/>
        <color rgb="FF000000"/>
        <rFont val="Aptos"/>
        <family val="2"/>
      </rPr>
      <t>Define</t>
    </r>
    <r>
      <rPr>
        <sz val="10"/>
        <color rgb="FF000000"/>
        <rFont val="Aptos"/>
        <family val="2"/>
      </rPr>
      <t xml:space="preserve"> the role of a broker within the insurance market, including the distinctions between different types of brokers and their core responsibilities.  </t>
    </r>
  </si>
  <si>
    <r>
      <rPr>
        <b/>
        <sz val="10"/>
        <color rgb="FF000000"/>
        <rFont val="Aptos"/>
        <family val="2"/>
      </rPr>
      <t>Identify</t>
    </r>
    <r>
      <rPr>
        <sz val="10"/>
        <color rgb="FF000000"/>
        <rFont val="Aptos"/>
        <family val="2"/>
      </rPr>
      <t xml:space="preserve"> key broker partners relevant to your organisation and line(s) of business.  </t>
    </r>
  </si>
  <si>
    <r>
      <rPr>
        <b/>
        <sz val="10"/>
        <color rgb="FF000000"/>
        <rFont val="Aptos"/>
        <family val="2"/>
      </rPr>
      <t>Explain</t>
    </r>
    <r>
      <rPr>
        <sz val="10"/>
        <color rgb="FF000000"/>
        <rFont val="Aptos"/>
        <family val="2"/>
      </rPr>
      <t xml:space="preserve"> the concept of agency by explaining who brokers represent and to whom stakeholders owe their duties.  </t>
    </r>
  </si>
  <si>
    <r>
      <rPr>
        <b/>
        <sz val="10"/>
        <color rgb="FF000000"/>
        <rFont val="Aptos"/>
        <family val="2"/>
      </rPr>
      <t>Participate</t>
    </r>
    <r>
      <rPr>
        <sz val="10"/>
        <color rgb="FF000000"/>
        <rFont val="Aptos"/>
        <family val="2"/>
      </rPr>
      <t xml:space="preserve"> in external interactions (e.g., client, broker, networking, or market meetings), both in-person and virtually, including those involving complex or challenging discussions with senior colleagues.   </t>
    </r>
  </si>
  <si>
    <r>
      <rPr>
        <b/>
        <sz val="10"/>
        <color rgb="FF000000"/>
        <rFont val="Aptos"/>
        <family val="2"/>
      </rPr>
      <t xml:space="preserve">Be curious </t>
    </r>
    <r>
      <rPr>
        <sz val="10"/>
        <color rgb="FF000000"/>
        <rFont val="Aptos"/>
        <family val="2"/>
      </rPr>
      <t xml:space="preserve">and ask questions to improve understanding, </t>
    </r>
    <r>
      <rPr>
        <b/>
        <sz val="10"/>
        <color rgb="FF000000"/>
        <rFont val="Aptos"/>
        <family val="2"/>
      </rPr>
      <t>challenge</t>
    </r>
    <r>
      <rPr>
        <sz val="10"/>
        <color rgb="FF000000"/>
        <rFont val="Aptos"/>
        <family val="2"/>
      </rPr>
      <t xml:space="preserve"> assumptions, and support continuous improvement.  </t>
    </r>
  </si>
  <si>
    <r>
      <rPr>
        <b/>
        <sz val="10"/>
        <color rgb="FF000000"/>
        <rFont val="Aptos"/>
        <family val="2"/>
      </rPr>
      <t>Identify</t>
    </r>
    <r>
      <rPr>
        <sz val="10"/>
        <color rgb="FF000000"/>
        <rFont val="Aptos"/>
        <family val="2"/>
      </rPr>
      <t xml:space="preserve"> inefficiencies or areas for improvement in existing processes and suggest alternative approaches.  </t>
    </r>
  </si>
  <si>
    <r>
      <rPr>
        <b/>
        <sz val="10"/>
        <color rgb="FF000000"/>
        <rFont val="Aptos"/>
        <family val="2"/>
      </rPr>
      <t>Engage</t>
    </r>
    <r>
      <rPr>
        <sz val="10"/>
        <color rgb="FF000000"/>
        <rFont val="Aptos"/>
        <family val="2"/>
      </rPr>
      <t xml:space="preserve"> with industry peers and attend market events or workshops to stay informed about emerging systems, tools, and best practices.  </t>
    </r>
  </si>
  <si>
    <r>
      <rPr>
        <b/>
        <sz val="10"/>
        <color rgb="FF000000"/>
        <rFont val="Aptos"/>
        <family val="2"/>
      </rPr>
      <t>Research</t>
    </r>
    <r>
      <rPr>
        <sz val="10"/>
        <color rgb="FF000000"/>
        <rFont val="Aptos"/>
        <family val="2"/>
      </rPr>
      <t xml:space="preserve"> how other organisations structure their systems and procedures to help benchmark and improve your own team's practices.   </t>
    </r>
  </si>
  <si>
    <r>
      <rPr>
        <b/>
        <sz val="10"/>
        <color rgb="FF000000"/>
        <rFont val="Aptos"/>
        <family val="2"/>
      </rPr>
      <t>Demonstrate</t>
    </r>
    <r>
      <rPr>
        <sz val="10"/>
        <color rgb="FF000000"/>
        <rFont val="Aptos"/>
        <family val="2"/>
      </rPr>
      <t xml:space="preserve"> the ability to prioritise key and time-sensitive tasks based on urgency, importance, and business impact.  </t>
    </r>
  </si>
  <si>
    <r>
      <rPr>
        <b/>
        <sz val="10"/>
        <color rgb="FF000000"/>
        <rFont val="Aptos"/>
        <family val="2"/>
      </rPr>
      <t>Identify</t>
    </r>
    <r>
      <rPr>
        <sz val="10"/>
        <color rgb="FF000000"/>
        <rFont val="Aptos"/>
        <family val="2"/>
      </rPr>
      <t xml:space="preserve"> and </t>
    </r>
    <r>
      <rPr>
        <b/>
        <sz val="10"/>
        <color rgb="FF000000"/>
        <rFont val="Aptos"/>
        <family val="2"/>
      </rPr>
      <t>triage</t>
    </r>
    <r>
      <rPr>
        <sz val="10"/>
        <color rgb="FF000000"/>
        <rFont val="Aptos"/>
        <family val="2"/>
      </rPr>
      <t xml:space="preserve"> incoming tasks or requests, ensuring appropriate focus on high-priority activities.  </t>
    </r>
  </si>
  <si>
    <r>
      <rPr>
        <b/>
        <sz val="10"/>
        <color rgb="FF000000"/>
        <rFont val="Aptos"/>
        <family val="2"/>
      </rPr>
      <t>Use</t>
    </r>
    <r>
      <rPr>
        <sz val="10"/>
        <color rgb="FF000000"/>
        <rFont val="Aptos"/>
        <family val="2"/>
      </rPr>
      <t xml:space="preserve"> your calendar and task list to help prioritise claims files and client needs, and </t>
    </r>
    <r>
      <rPr>
        <b/>
        <sz val="10"/>
        <color rgb="FF000000"/>
        <rFont val="Aptos"/>
        <family val="2"/>
      </rPr>
      <t>maintain</t>
    </r>
    <r>
      <rPr>
        <sz val="10"/>
        <color rgb="FF000000"/>
        <rFont val="Aptos"/>
        <family val="2"/>
      </rPr>
      <t xml:space="preserve"> a daily diary to track deadlines, next steps, and follow-ups in a timely and organised way.  </t>
    </r>
  </si>
  <si>
    <r>
      <rPr>
        <b/>
        <sz val="10"/>
        <color rgb="FF000000"/>
        <rFont val="Aptos"/>
        <family val="2"/>
      </rPr>
      <t>Demonstrate</t>
    </r>
    <r>
      <rPr>
        <sz val="10"/>
        <color rgb="FF000000"/>
        <rFont val="Aptos"/>
        <family val="2"/>
      </rPr>
      <t xml:space="preserve"> confidence in seeking support or clarification when needed to ensure effective task completion and personal development.  </t>
    </r>
  </si>
  <si>
    <r>
      <rPr>
        <b/>
        <sz val="10"/>
        <color rgb="FF000000"/>
        <rFont val="Aptos"/>
        <family val="2"/>
      </rPr>
      <t>Communicate</t>
    </r>
    <r>
      <rPr>
        <sz val="10"/>
        <color rgb="FF000000"/>
        <rFont val="Aptos"/>
        <family val="2"/>
      </rPr>
      <t xml:space="preserve"> clearly and proactively with your manager about capacity, workload, and potential constraints whilst working autonomously.  </t>
    </r>
  </si>
  <si>
    <r>
      <rPr>
        <b/>
        <sz val="10"/>
        <color rgb="FF000000"/>
        <rFont val="Aptos"/>
        <family val="2"/>
      </rPr>
      <t>Navigate</t>
    </r>
    <r>
      <rPr>
        <sz val="10"/>
        <color rgb="FF000000"/>
        <rFont val="Aptos"/>
        <family val="2"/>
      </rPr>
      <t xml:space="preserve"> stakeholder relationships by assessing the relative importance and urgency of requests and responding appropriately.  </t>
    </r>
  </si>
  <si>
    <r>
      <rPr>
        <b/>
        <sz val="10"/>
        <color rgb="FF000000"/>
        <rFont val="Aptos"/>
        <family val="2"/>
      </rPr>
      <t>Structure</t>
    </r>
    <r>
      <rPr>
        <sz val="10"/>
        <color rgb="FF000000"/>
        <rFont val="Aptos"/>
        <family val="2"/>
      </rPr>
      <t xml:space="preserve"> and </t>
    </r>
    <r>
      <rPr>
        <b/>
        <sz val="10"/>
        <color rgb="FF000000"/>
        <rFont val="Aptos"/>
        <family val="2"/>
      </rPr>
      <t>balance</t>
    </r>
    <r>
      <rPr>
        <sz val="10"/>
        <color rgb="FF000000"/>
        <rFont val="Aptos"/>
        <family val="2"/>
      </rPr>
      <t xml:space="preserve"> workloads to manage hybrid (office and remote) working efficiently and maintain productivity.  </t>
    </r>
  </si>
  <si>
    <r>
      <rPr>
        <b/>
        <sz val="10"/>
        <color rgb="FF000000"/>
        <rFont val="Aptos"/>
        <family val="2"/>
      </rPr>
      <t>Manage</t>
    </r>
    <r>
      <rPr>
        <sz val="10"/>
        <color rgb="FF000000"/>
        <rFont val="Aptos"/>
        <family val="2"/>
      </rPr>
      <t xml:space="preserve"> expectations of colleagues and stakeholders through proactive communication, realistic timelines, and regular progress updates.  </t>
    </r>
  </si>
  <si>
    <r>
      <rPr>
        <b/>
        <sz val="10"/>
        <color rgb="FF000000"/>
        <rFont val="Aptos"/>
        <family val="2"/>
      </rPr>
      <t>Demonstrate</t>
    </r>
    <r>
      <rPr>
        <sz val="10"/>
        <color rgb="FF000000"/>
        <rFont val="Aptos"/>
        <family val="2"/>
      </rPr>
      <t xml:space="preserve"> the ability to adapt communication style to suit different audiences and contexts.  </t>
    </r>
  </si>
  <si>
    <r>
      <rPr>
        <b/>
        <sz val="10"/>
        <color rgb="FF000000"/>
        <rFont val="Aptos"/>
        <family val="2"/>
      </rPr>
      <t>Recognise</t>
    </r>
    <r>
      <rPr>
        <sz val="10"/>
        <color rgb="FF000000"/>
        <rFont val="Aptos"/>
        <family val="2"/>
      </rPr>
      <t xml:space="preserve"> when and why communication styles should be tailored for different stakeholders and adjust accordingly to achieve clarity and impact.  </t>
    </r>
  </si>
  <si>
    <r>
      <rPr>
        <b/>
        <sz val="10"/>
        <color rgb="FF000000"/>
        <rFont val="Aptos"/>
        <family val="2"/>
      </rPr>
      <t>Build</t>
    </r>
    <r>
      <rPr>
        <sz val="10"/>
        <color rgb="FF000000"/>
        <rFont val="Aptos"/>
        <family val="2"/>
      </rPr>
      <t xml:space="preserve"> and </t>
    </r>
    <r>
      <rPr>
        <b/>
        <sz val="10"/>
        <color rgb="FF000000"/>
        <rFont val="Aptos"/>
        <family val="2"/>
      </rPr>
      <t>maintain</t>
    </r>
    <r>
      <rPr>
        <sz val="10"/>
        <color rgb="FF000000"/>
        <rFont val="Aptos"/>
        <family val="2"/>
      </rPr>
      <t xml:space="preserve"> professional relationships through respectful, inclusive, and consistent interactions. </t>
    </r>
  </si>
  <si>
    <r>
      <rPr>
        <b/>
        <sz val="10"/>
        <color rgb="FF000000"/>
        <rFont val="Aptos"/>
        <family val="2"/>
      </rPr>
      <t>Demonstrate</t>
    </r>
    <r>
      <rPr>
        <sz val="10"/>
        <color rgb="FF000000"/>
        <rFont val="Aptos"/>
        <family val="2"/>
      </rPr>
      <t xml:space="preserve"> the ability to disagree respectfully and receive feedback constructively, using it to improve performance and decision-making.  </t>
    </r>
  </si>
  <si>
    <r>
      <rPr>
        <b/>
        <sz val="10"/>
        <color rgb="FF000000"/>
        <rFont val="Aptos"/>
        <family val="2"/>
      </rPr>
      <t>Exhibit</t>
    </r>
    <r>
      <rPr>
        <sz val="10"/>
        <color rgb="FF000000"/>
        <rFont val="Aptos"/>
        <family val="2"/>
      </rPr>
      <t xml:space="preserve"> resilience in the face of setbacks, showing a 'fail fast, learn faster' mindset and adapting based on outcomes.  </t>
    </r>
  </si>
  <si>
    <r>
      <rPr>
        <b/>
        <sz val="10"/>
        <color rgb="FF000000"/>
        <rFont val="Aptos"/>
        <family val="2"/>
      </rPr>
      <t>Apply</t>
    </r>
    <r>
      <rPr>
        <sz val="10"/>
        <color rgb="FF000000"/>
        <rFont val="Aptos"/>
        <family val="2"/>
      </rPr>
      <t xml:space="preserve"> emotional intelligence by </t>
    </r>
    <r>
      <rPr>
        <b/>
        <sz val="10"/>
        <color rgb="FF000000"/>
        <rFont val="Aptos"/>
        <family val="2"/>
      </rPr>
      <t>recognising</t>
    </r>
    <r>
      <rPr>
        <sz val="10"/>
        <color rgb="FF000000"/>
        <rFont val="Aptos"/>
        <family val="2"/>
      </rPr>
      <t xml:space="preserve"> and </t>
    </r>
    <r>
      <rPr>
        <b/>
        <sz val="10"/>
        <color rgb="FF000000"/>
        <rFont val="Aptos"/>
        <family val="2"/>
      </rPr>
      <t>responding</t>
    </r>
    <r>
      <rPr>
        <sz val="10"/>
        <color rgb="FF000000"/>
        <rFont val="Aptos"/>
        <family val="2"/>
      </rPr>
      <t xml:space="preserve"> appropriately to others' perspectives, and </t>
    </r>
    <r>
      <rPr>
        <b/>
        <sz val="10"/>
        <color rgb="FF000000"/>
        <rFont val="Aptos"/>
        <family val="2"/>
      </rPr>
      <t>adapt</t>
    </r>
    <r>
      <rPr>
        <sz val="10"/>
        <color rgb="FF000000"/>
        <rFont val="Aptos"/>
        <family val="2"/>
      </rPr>
      <t xml:space="preserve"> behaviour and approach based on an understanding of interpersonal dynamics (KYC – Know Your Colleague/Client).   </t>
    </r>
  </si>
  <si>
    <r>
      <rPr>
        <b/>
        <sz val="10"/>
        <color rgb="FF000000"/>
        <rFont val="Aptos"/>
        <family val="2"/>
      </rPr>
      <t>Collaborate</t>
    </r>
    <r>
      <rPr>
        <sz val="10"/>
        <color rgb="FF000000"/>
        <rFont val="Aptos"/>
        <family val="2"/>
      </rPr>
      <t xml:space="preserve"> effectively as part of a team, contributing to shared goals and supporting colleagues.  </t>
    </r>
  </si>
  <si>
    <r>
      <rPr>
        <b/>
        <sz val="10"/>
        <color rgb="FF000000"/>
        <rFont val="Aptos"/>
        <family val="2"/>
      </rPr>
      <t>Seek</t>
    </r>
    <r>
      <rPr>
        <sz val="10"/>
        <color rgb="FF000000"/>
        <rFont val="Aptos"/>
        <family val="2"/>
      </rPr>
      <t xml:space="preserve"> out networking opportunities, including signing up for relevant distribution lists (e.g. LMA and IUA), with guidance and support from senior colleagues as needed.  </t>
    </r>
  </si>
  <si>
    <r>
      <rPr>
        <b/>
        <sz val="10"/>
        <color rgb="FF000000"/>
        <rFont val="Aptos"/>
        <family val="2"/>
      </rPr>
      <t>Attend</t>
    </r>
    <r>
      <rPr>
        <sz val="10"/>
        <color rgb="FF000000"/>
        <rFont val="Aptos"/>
        <family val="2"/>
      </rPr>
      <t xml:space="preserve"> market workshops, networking events, and shadow senior colleagues during meetings with brokers, underwriters, lawyers, and other market participants to observe and begin building professional relationships, while </t>
    </r>
    <r>
      <rPr>
        <b/>
        <sz val="10"/>
        <color rgb="FF000000"/>
        <rFont val="Aptos"/>
        <family val="2"/>
      </rPr>
      <t>demonstrating</t>
    </r>
    <r>
      <rPr>
        <sz val="10"/>
        <color rgb="FF000000"/>
        <rFont val="Aptos"/>
        <family val="2"/>
      </rPr>
      <t xml:space="preserve"> curiosity, professionalism, and effective communication.  </t>
    </r>
  </si>
  <si>
    <r>
      <rPr>
        <b/>
        <sz val="10"/>
        <color rgb="FF000000"/>
        <rFont val="Aptos"/>
        <family val="2"/>
      </rPr>
      <t>Share</t>
    </r>
    <r>
      <rPr>
        <sz val="10"/>
        <color rgb="FF000000"/>
        <rFont val="Aptos"/>
        <family val="2"/>
      </rPr>
      <t xml:space="preserve"> insights and knowledge gained from external networking and relationship-building activities with internal peers to support team learning and awareness. </t>
    </r>
  </si>
  <si>
    <t># Evidenced</t>
  </si>
  <si>
    <t>Total criteria</t>
  </si>
  <si>
    <t>Notes</t>
  </si>
  <si>
    <t>Wrap text comments</t>
  </si>
  <si>
    <t>1-10 in the rest</t>
  </si>
  <si>
    <t>evidenced</t>
  </si>
  <si>
    <t>Understanding (Self-Assessment):</t>
  </si>
  <si>
    <t xml:space="preserve">This document is designed to help individuals who are using the Claims Capability Framework to track their own progress and capture reflections. 
Each tab represents a section of the framework and breaks down each of the claims capablity statements. Individuals can use the document to self assess progress, capture evidence points and supervisor comments, to the extent that is useful. 
Below is a scale for self assessing 'Understanding', which is aligned to the scale used in apprenticeships. 
Completion and evidencing progress against each of the capabilities should be an on-going process and it is expected that capability will develop over time through multiple experiences and learning opportunities. As a reminder, this framework is not a rigid career path or a promotion roadmap - rather, it's a guide to
support your professional development. Discuss with your manager how best to use the framework for your individual circumstances. 
</t>
  </si>
  <si>
    <t>Claims Capability Framework: New Entrants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</si>
</sst>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0"/>
      <color rgb="FF000000"/>
      <name val="Aptos"/>
      <family val="2"/>
    </font>
    <font>
      <b/>
      <i/>
      <sz val="10"/>
      <color rgb="FF000000"/>
      <name val="Aptos"/>
      <family val="2"/>
    </font>
    <font>
      <i/>
      <sz val="10"/>
      <name val="Aptos"/>
      <family val="2"/>
    </font>
    <font>
      <sz val="10"/>
      <name val="Aptos"/>
      <family val="2"/>
    </font>
    <font>
      <i/>
      <sz val="10"/>
      <color rgb="FF000000"/>
      <name val="Aptos"/>
      <family val="2"/>
    </font>
    <font>
      <b/>
      <sz val="10"/>
      <color rgb="FF000000"/>
      <name val="Aptos"/>
      <family val="2"/>
    </font>
    <font>
      <strike/>
      <sz val="10"/>
      <color rgb="FF000000"/>
      <name val="Aptos"/>
      <family val="2"/>
    </font>
    <font>
      <b/>
      <sz val="10"/>
      <name val="Aptos"/>
      <family val="2"/>
    </font>
    <font>
      <sz val="11"/>
      <name val="Aptos Narrow"/>
      <family val="2"/>
      <scheme val="minor"/>
    </font>
    <font>
      <b/>
      <sz val="14"/>
      <color theme="1"/>
      <name val="Aptos Narrow"/>
      <family val="2"/>
      <scheme val="minor"/>
    </font>
    <font>
      <sz val="11"/>
      <color theme="1"/>
      <name val="Aptos Narrow"/>
      <family val="2"/>
      <scheme val="minor"/>
    </font>
    <font>
      <b/>
      <sz val="12"/>
      <color theme="1"/>
      <name val="Aptos Narrow"/>
      <family val="2"/>
      <scheme val="minor"/>
    </font>
    <font>
      <b/>
      <sz val="11"/>
      <color theme="1"/>
      <name val="Aptos Narrow"/>
      <family val="2"/>
      <scheme val="minor"/>
    </font>
  </fonts>
  <fills count="18">
    <fill>
      <patternFill patternType="none"/>
    </fill>
    <fill>
      <patternFill patternType="gray125"/>
    </fill>
    <fill>
      <patternFill patternType="solid">
        <fgColor theme="3" tint="0.89999084444715716"/>
        <bgColor indexed="64"/>
      </patternFill>
    </fill>
    <fill>
      <patternFill patternType="solid">
        <fgColor theme="3" tint="0.749992370372631"/>
        <bgColor indexed="64"/>
      </patternFill>
    </fill>
    <fill>
      <patternFill patternType="solid">
        <fgColor theme="2"/>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FF99"/>
        <bgColor indexed="64"/>
      </patternFill>
    </fill>
    <fill>
      <patternFill patternType="solid">
        <fgColor rgb="FFFC4E4E"/>
        <bgColor indexed="64"/>
      </patternFill>
    </fill>
    <fill>
      <patternFill patternType="solid">
        <fgColor rgb="FFFE9494"/>
        <bgColor indexed="64"/>
      </patternFill>
    </fill>
    <fill>
      <patternFill patternType="solid">
        <fgColor theme="0"/>
        <bgColor indexed="64"/>
      </patternFill>
    </fill>
    <fill>
      <patternFill patternType="solid">
        <fgColor theme="0" tint="-0.249977111117893"/>
        <bgColor indexed="64"/>
      </patternFill>
    </fill>
  </fills>
  <borders count="56">
    <border>
      <left/>
      <right/>
      <top/>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s>
  <cellStyleXfs count="2">
    <xf numFmtId="0" fontId="0" fillId="0" borderId="0"/>
    <xf numFmtId="9" fontId="11" fillId="0" borderId="0" applyFont="0" applyFill="0" applyBorder="0" applyAlignment="0" applyProtection="0"/>
  </cellStyleXfs>
  <cellXfs count="212">
    <xf numFmtId="0" fontId="0" fillId="0" borderId="0" xfId="0"/>
    <xf numFmtId="0" fontId="0" fillId="0" borderId="14" xfId="0" applyBorder="1"/>
    <xf numFmtId="0" fontId="0" fillId="0" borderId="20" xfId="0" applyBorder="1"/>
    <xf numFmtId="0" fontId="0" fillId="0" borderId="21" xfId="0" applyBorder="1"/>
    <xf numFmtId="0" fontId="0" fillId="0" borderId="25" xfId="0" applyBorder="1"/>
    <xf numFmtId="0" fontId="0" fillId="0" borderId="26" xfId="0" applyBorder="1"/>
    <xf numFmtId="0" fontId="0" fillId="0" borderId="28" xfId="0" applyBorder="1"/>
    <xf numFmtId="0" fontId="0" fillId="6" borderId="31" xfId="0" applyFill="1" applyBorder="1"/>
    <xf numFmtId="0" fontId="0" fillId="6" borderId="32" xfId="0" applyFill="1" applyBorder="1"/>
    <xf numFmtId="0" fontId="0" fillId="6" borderId="33" xfId="0" applyFill="1" applyBorder="1"/>
    <xf numFmtId="0" fontId="1" fillId="4" borderId="12" xfId="0" applyFont="1" applyFill="1" applyBorder="1" applyAlignment="1">
      <alignment horizontal="left" vertical="top" wrapText="1"/>
    </xf>
    <xf numFmtId="0" fontId="1" fillId="0" borderId="35" xfId="0" applyFont="1" applyBorder="1" applyAlignment="1">
      <alignment horizontal="left" vertical="top" wrapText="1"/>
    </xf>
    <xf numFmtId="0" fontId="1" fillId="4" borderId="36" xfId="0" applyFont="1" applyFill="1" applyBorder="1" applyAlignment="1">
      <alignment horizontal="left" vertical="top" wrapText="1"/>
    </xf>
    <xf numFmtId="0" fontId="3" fillId="0" borderId="0" xfId="0" applyFont="1" applyAlignment="1">
      <alignment horizontal="left" vertical="center" readingOrder="1"/>
    </xf>
    <xf numFmtId="0" fontId="1" fillId="0" borderId="36" xfId="0" applyFont="1" applyBorder="1" applyAlignment="1">
      <alignment horizontal="left" vertical="top" wrapText="1"/>
    </xf>
    <xf numFmtId="0" fontId="1" fillId="4" borderId="35" xfId="0" applyFont="1" applyFill="1" applyBorder="1" applyAlignment="1">
      <alignment horizontal="left" vertical="top" wrapText="1"/>
    </xf>
    <xf numFmtId="0" fontId="1" fillId="0" borderId="40" xfId="0" applyFont="1" applyBorder="1" applyAlignment="1">
      <alignment horizontal="left" vertical="top" wrapText="1"/>
    </xf>
    <xf numFmtId="0" fontId="1" fillId="4" borderId="40" xfId="0" applyFont="1" applyFill="1" applyBorder="1" applyAlignment="1">
      <alignment horizontal="left" vertical="top" wrapText="1"/>
    </xf>
    <xf numFmtId="0" fontId="1" fillId="4" borderId="41" xfId="0" applyFont="1" applyFill="1" applyBorder="1" applyAlignment="1">
      <alignment horizontal="left" vertical="top" wrapText="1"/>
    </xf>
    <xf numFmtId="0" fontId="0" fillId="6" borderId="3" xfId="0" applyFill="1" applyBorder="1"/>
    <xf numFmtId="0" fontId="0" fillId="6" borderId="42" xfId="0" applyFill="1" applyBorder="1"/>
    <xf numFmtId="0" fontId="0" fillId="6" borderId="43" xfId="0" applyFill="1" applyBorder="1"/>
    <xf numFmtId="0" fontId="1" fillId="4" borderId="44" xfId="0" applyFont="1" applyFill="1" applyBorder="1" applyAlignment="1">
      <alignment horizontal="left" vertical="top" wrapText="1"/>
    </xf>
    <xf numFmtId="0" fontId="1" fillId="0" borderId="45" xfId="0" applyFont="1" applyBorder="1" applyAlignment="1">
      <alignment horizontal="left" vertical="top" wrapText="1"/>
    </xf>
    <xf numFmtId="0" fontId="0" fillId="0" borderId="34" xfId="0" applyBorder="1"/>
    <xf numFmtId="0" fontId="0" fillId="6" borderId="31" xfId="0" applyFill="1" applyBorder="1" applyAlignment="1">
      <alignment horizontal="center" vertical="center"/>
    </xf>
    <xf numFmtId="0" fontId="0" fillId="6" borderId="32" xfId="0" applyFill="1" applyBorder="1" applyAlignment="1">
      <alignment horizontal="center" vertical="center"/>
    </xf>
    <xf numFmtId="0" fontId="0" fillId="6" borderId="33" xfId="0" applyFill="1" applyBorder="1" applyAlignment="1">
      <alignment horizontal="center" vertical="center"/>
    </xf>
    <xf numFmtId="0" fontId="0" fillId="0" borderId="0" xfId="0" applyAlignment="1">
      <alignment horizontal="center" vertical="center"/>
    </xf>
    <xf numFmtId="0" fontId="1" fillId="4" borderId="11" xfId="0" applyFont="1" applyFill="1" applyBorder="1" applyAlignment="1">
      <alignment horizontal="left" vertical="top" wrapText="1"/>
    </xf>
    <xf numFmtId="0" fontId="1" fillId="4" borderId="47" xfId="0" applyFont="1" applyFill="1" applyBorder="1" applyAlignment="1">
      <alignment horizontal="left" vertical="top" wrapText="1"/>
    </xf>
    <xf numFmtId="0" fontId="0" fillId="0" borderId="8" xfId="0" applyBorder="1"/>
    <xf numFmtId="0" fontId="4" fillId="0" borderId="35" xfId="0" applyFont="1" applyBorder="1" applyAlignment="1">
      <alignment horizontal="left" vertical="top" wrapText="1"/>
    </xf>
    <xf numFmtId="0" fontId="0" fillId="11" borderId="5" xfId="0" applyFill="1" applyBorder="1" applyAlignment="1">
      <alignment horizontal="center" vertical="center" wrapText="1"/>
    </xf>
    <xf numFmtId="0" fontId="0" fillId="11" borderId="11" xfId="0" applyFill="1" applyBorder="1" applyAlignment="1">
      <alignment horizontal="center" vertical="center" wrapText="1"/>
    </xf>
    <xf numFmtId="0" fontId="0" fillId="11" borderId="19" xfId="0" applyFill="1" applyBorder="1" applyAlignment="1">
      <alignment horizontal="center" vertical="center" wrapText="1"/>
    </xf>
    <xf numFmtId="0" fontId="0" fillId="11" borderId="31" xfId="0" applyFill="1" applyBorder="1" applyAlignment="1">
      <alignment horizontal="center" vertical="center" wrapText="1"/>
    </xf>
    <xf numFmtId="0" fontId="0" fillId="11" borderId="1" xfId="0" applyFill="1" applyBorder="1" applyAlignment="1">
      <alignment horizontal="center" vertical="center" wrapText="1"/>
    </xf>
    <xf numFmtId="0" fontId="0" fillId="13" borderId="19"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11" xfId="0" applyFill="1" applyBorder="1" applyAlignment="1">
      <alignment horizontal="center" vertical="center" wrapText="1"/>
    </xf>
    <xf numFmtId="0" fontId="1" fillId="0" borderId="12" xfId="0" applyFont="1" applyBorder="1" applyAlignment="1">
      <alignment horizontal="left" vertical="top" wrapText="1"/>
    </xf>
    <xf numFmtId="0" fontId="10" fillId="0" borderId="0" xfId="0" applyFont="1" applyAlignment="1">
      <alignment wrapText="1"/>
    </xf>
    <xf numFmtId="0" fontId="10" fillId="0" borderId="0" xfId="0" applyFont="1"/>
    <xf numFmtId="0" fontId="0" fillId="2" borderId="40" xfId="0" applyFill="1" applyBorder="1" applyAlignment="1">
      <alignment horizontal="center" vertical="center" wrapText="1"/>
    </xf>
    <xf numFmtId="0" fontId="0" fillId="2" borderId="41" xfId="0" applyFill="1" applyBorder="1" applyAlignment="1">
      <alignment horizontal="center" vertical="center" wrapText="1"/>
    </xf>
    <xf numFmtId="0" fontId="0" fillId="5" borderId="40" xfId="0" applyFill="1" applyBorder="1" applyAlignment="1">
      <alignment horizontal="center" vertical="center" wrapText="1"/>
    </xf>
    <xf numFmtId="0" fontId="0" fillId="5" borderId="41" xfId="0" applyFill="1" applyBorder="1" applyAlignment="1">
      <alignment horizontal="center" vertical="center" wrapText="1"/>
    </xf>
    <xf numFmtId="0" fontId="0" fillId="9" borderId="44" xfId="0" applyFill="1" applyBorder="1" applyAlignment="1">
      <alignment horizontal="center" vertical="center" wrapText="1"/>
    </xf>
    <xf numFmtId="0" fontId="0" fillId="9" borderId="41" xfId="0" applyFill="1" applyBorder="1" applyAlignment="1">
      <alignment horizontal="center" vertical="center" wrapText="1"/>
    </xf>
    <xf numFmtId="0" fontId="0" fillId="11" borderId="40" xfId="0" applyFill="1" applyBorder="1" applyAlignment="1">
      <alignment horizontal="center" vertical="center" wrapText="1"/>
    </xf>
    <xf numFmtId="0" fontId="0" fillId="11" borderId="41" xfId="0" applyFill="1" applyBorder="1" applyAlignment="1">
      <alignment horizontal="center" vertical="center" wrapText="1"/>
    </xf>
    <xf numFmtId="0" fontId="0" fillId="15" borderId="44" xfId="0" applyFill="1" applyBorder="1" applyAlignment="1">
      <alignment horizontal="center" vertical="center" wrapText="1"/>
    </xf>
    <xf numFmtId="0" fontId="0" fillId="13" borderId="40" xfId="0" applyFill="1" applyBorder="1" applyAlignment="1">
      <alignment horizontal="center" vertical="center" wrapText="1"/>
    </xf>
    <xf numFmtId="0" fontId="0" fillId="13" borderId="41" xfId="0" applyFill="1" applyBorder="1" applyAlignment="1">
      <alignment horizontal="center" vertical="center" wrapText="1"/>
    </xf>
    <xf numFmtId="0" fontId="0" fillId="2" borderId="39" xfId="0" applyFill="1" applyBorder="1" applyAlignment="1">
      <alignment horizontal="center" vertical="center" wrapText="1"/>
    </xf>
    <xf numFmtId="0" fontId="0" fillId="17" borderId="14" xfId="0" applyFill="1" applyBorder="1"/>
    <xf numFmtId="0" fontId="10" fillId="17" borderId="27" xfId="0" applyFont="1" applyFill="1" applyBorder="1" applyAlignment="1">
      <alignment horizontal="center" wrapText="1"/>
    </xf>
    <xf numFmtId="0" fontId="0" fillId="17" borderId="28" xfId="0" applyFill="1" applyBorder="1"/>
    <xf numFmtId="9" fontId="0" fillId="0" borderId="0" xfId="1" applyFont="1"/>
    <xf numFmtId="0" fontId="0" fillId="0" borderId="0" xfId="1" applyNumberFormat="1" applyFont="1"/>
    <xf numFmtId="9" fontId="0" fillId="0" borderId="14" xfId="1" applyFont="1" applyBorder="1"/>
    <xf numFmtId="9" fontId="0" fillId="0" borderId="20" xfId="1" applyFont="1" applyBorder="1"/>
    <xf numFmtId="0" fontId="0" fillId="16" borderId="27" xfId="0" applyFill="1" applyBorder="1" applyAlignment="1">
      <alignment horizontal="center" vertical="center" wrapText="1"/>
    </xf>
    <xf numFmtId="0" fontId="0" fillId="16" borderId="19" xfId="0" applyFill="1" applyBorder="1" applyAlignment="1">
      <alignment horizontal="center" vertical="center" wrapText="1"/>
    </xf>
    <xf numFmtId="0" fontId="0" fillId="4" borderId="16" xfId="0" applyFill="1" applyBorder="1" applyProtection="1">
      <protection locked="0"/>
    </xf>
    <xf numFmtId="0" fontId="0" fillId="4" borderId="42" xfId="0" applyFill="1" applyBorder="1" applyProtection="1">
      <protection locked="0"/>
    </xf>
    <xf numFmtId="0" fontId="0" fillId="4" borderId="17" xfId="0" applyFill="1" applyBorder="1" applyProtection="1">
      <protection locked="0"/>
    </xf>
    <xf numFmtId="0" fontId="0" fillId="0" borderId="27" xfId="0" applyBorder="1" applyProtection="1">
      <protection locked="0"/>
    </xf>
    <xf numFmtId="0" fontId="0" fillId="0" borderId="14" xfId="0" applyBorder="1" applyProtection="1">
      <protection locked="0"/>
    </xf>
    <xf numFmtId="0" fontId="0" fillId="4" borderId="19" xfId="0" applyFill="1" applyBorder="1" applyProtection="1">
      <protection locked="0"/>
    </xf>
    <xf numFmtId="0" fontId="0" fillId="4" borderId="48" xfId="0" applyFill="1" applyBorder="1" applyProtection="1">
      <protection locked="0"/>
    </xf>
    <xf numFmtId="0" fontId="0" fillId="4" borderId="20" xfId="0" applyFill="1" applyBorder="1" applyProtection="1">
      <protection locked="0"/>
    </xf>
    <xf numFmtId="0" fontId="0" fillId="6" borderId="31" xfId="0" applyFill="1" applyBorder="1" applyProtection="1">
      <protection locked="0"/>
    </xf>
    <xf numFmtId="0" fontId="0" fillId="6" borderId="32" xfId="0" applyFill="1" applyBorder="1" applyProtection="1">
      <protection locked="0"/>
    </xf>
    <xf numFmtId="0" fontId="0" fillId="6" borderId="33" xfId="0" applyFill="1" applyBorder="1" applyProtection="1">
      <protection locked="0"/>
    </xf>
    <xf numFmtId="0" fontId="0" fillId="4" borderId="27" xfId="0" applyFill="1" applyBorder="1" applyProtection="1">
      <protection locked="0"/>
    </xf>
    <xf numFmtId="0" fontId="0" fillId="4" borderId="32" xfId="0" applyFill="1" applyBorder="1" applyProtection="1">
      <protection locked="0"/>
    </xf>
    <xf numFmtId="0" fontId="0" fillId="2" borderId="24" xfId="0" applyFill="1" applyBorder="1" applyAlignment="1">
      <alignment horizontal="center" vertical="center" wrapText="1"/>
    </xf>
    <xf numFmtId="0" fontId="0" fillId="0" borderId="5" xfId="0" applyBorder="1"/>
    <xf numFmtId="0" fontId="0" fillId="0" borderId="37" xfId="0" applyBorder="1"/>
    <xf numFmtId="0" fontId="0" fillId="2" borderId="13" xfId="0" applyFill="1" applyBorder="1" applyAlignment="1">
      <alignment horizontal="center" vertical="center" wrapText="1"/>
    </xf>
    <xf numFmtId="0" fontId="1" fillId="4" borderId="15" xfId="0" applyFont="1" applyFill="1" applyBorder="1" applyAlignment="1">
      <alignment horizontal="left" vertical="top" wrapText="1"/>
    </xf>
    <xf numFmtId="0" fontId="0" fillId="0" borderId="48" xfId="0" applyBorder="1"/>
    <xf numFmtId="0" fontId="1" fillId="0" borderId="41" xfId="0" applyFont="1" applyBorder="1" applyAlignment="1">
      <alignment horizontal="left" vertical="top" wrapText="1"/>
    </xf>
    <xf numFmtId="0" fontId="1" fillId="4" borderId="39" xfId="0" applyFont="1" applyFill="1" applyBorder="1" applyAlignment="1">
      <alignment horizontal="left" vertical="top" wrapText="1"/>
    </xf>
    <xf numFmtId="0" fontId="0" fillId="2" borderId="11" xfId="0" applyFill="1" applyBorder="1" applyAlignment="1">
      <alignment horizontal="center" vertical="center" wrapText="1"/>
    </xf>
    <xf numFmtId="0" fontId="0" fillId="6" borderId="6" xfId="0" applyFill="1" applyBorder="1"/>
    <xf numFmtId="0" fontId="0" fillId="6" borderId="37" xfId="0" applyFill="1" applyBorder="1"/>
    <xf numFmtId="0" fontId="0" fillId="6" borderId="38" xfId="0" applyFill="1" applyBorder="1"/>
    <xf numFmtId="0" fontId="1" fillId="4" borderId="1" xfId="0" applyFont="1" applyFill="1" applyBorder="1" applyAlignment="1">
      <alignment horizontal="left" vertical="top" wrapText="1"/>
    </xf>
    <xf numFmtId="0" fontId="0" fillId="4" borderId="37" xfId="0" applyFill="1" applyBorder="1" applyProtection="1">
      <protection locked="0"/>
    </xf>
    <xf numFmtId="0" fontId="0" fillId="4" borderId="14" xfId="0" applyFill="1" applyBorder="1" applyProtection="1">
      <protection locked="0"/>
    </xf>
    <xf numFmtId="0" fontId="0" fillId="0" borderId="5" xfId="0" applyBorder="1" applyProtection="1">
      <protection locked="0"/>
    </xf>
    <xf numFmtId="0" fontId="0" fillId="0" borderId="25" xfId="0" applyBorder="1" applyProtection="1">
      <protection locked="0"/>
    </xf>
    <xf numFmtId="0" fontId="0" fillId="4" borderId="4" xfId="0" applyFill="1" applyBorder="1" applyProtection="1">
      <protection locked="0"/>
    </xf>
    <xf numFmtId="0" fontId="0" fillId="4" borderId="29" xfId="0" applyFill="1" applyBorder="1" applyProtection="1">
      <protection locked="0"/>
    </xf>
    <xf numFmtId="0" fontId="0" fillId="4" borderId="31" xfId="0" applyFill="1" applyBorder="1" applyProtection="1">
      <protection locked="0"/>
    </xf>
    <xf numFmtId="0" fontId="0" fillId="5" borderId="24" xfId="0" applyFill="1" applyBorder="1" applyAlignment="1">
      <alignment horizontal="center" vertical="center" wrapText="1"/>
    </xf>
    <xf numFmtId="0" fontId="0" fillId="0" borderId="25" xfId="0" applyBorder="1" applyAlignment="1">
      <alignment wrapText="1"/>
    </xf>
    <xf numFmtId="0" fontId="0" fillId="5" borderId="13" xfId="0" applyFill="1" applyBorder="1" applyAlignment="1">
      <alignment horizontal="center" vertical="center" wrapText="1"/>
    </xf>
    <xf numFmtId="0" fontId="0" fillId="6" borderId="7" xfId="0" applyFill="1" applyBorder="1" applyAlignment="1">
      <alignment horizontal="center" vertical="center"/>
    </xf>
    <xf numFmtId="0" fontId="0" fillId="6" borderId="29" xfId="0" applyFill="1" applyBorder="1" applyAlignment="1">
      <alignment horizontal="center" vertical="center"/>
    </xf>
    <xf numFmtId="0" fontId="0" fillId="6" borderId="30" xfId="0" applyFill="1" applyBorder="1" applyAlignment="1">
      <alignment horizontal="center" vertical="center"/>
    </xf>
    <xf numFmtId="0" fontId="0" fillId="5" borderId="11" xfId="0" applyFill="1" applyBorder="1" applyAlignment="1">
      <alignment horizontal="center" vertical="center" wrapText="1"/>
    </xf>
    <xf numFmtId="0" fontId="0" fillId="5" borderId="9" xfId="0" applyFill="1" applyBorder="1" applyAlignment="1">
      <alignment horizontal="center" vertical="center" wrapText="1"/>
    </xf>
    <xf numFmtId="0" fontId="0" fillId="0" borderId="19" xfId="0" applyBorder="1" applyProtection="1">
      <protection locked="0"/>
    </xf>
    <xf numFmtId="0" fontId="0" fillId="9" borderId="5" xfId="0" applyFill="1" applyBorder="1" applyAlignment="1">
      <alignment horizontal="center" vertical="center" wrapText="1"/>
    </xf>
    <xf numFmtId="0" fontId="0" fillId="9" borderId="11" xfId="0" applyFill="1" applyBorder="1" applyAlignment="1">
      <alignment horizontal="center" vertical="center" wrapText="1"/>
    </xf>
    <xf numFmtId="0" fontId="0" fillId="9" borderId="19" xfId="0" applyFill="1" applyBorder="1" applyAlignment="1">
      <alignment horizontal="center" vertical="center" wrapText="1"/>
    </xf>
    <xf numFmtId="0" fontId="0" fillId="9" borderId="10" xfId="0" applyFill="1" applyBorder="1" applyAlignment="1">
      <alignment horizontal="center" vertical="center" wrapText="1"/>
    </xf>
    <xf numFmtId="0" fontId="0" fillId="9" borderId="1" xfId="0" applyFill="1" applyBorder="1" applyAlignment="1">
      <alignment horizontal="center" vertical="center" wrapText="1"/>
    </xf>
    <xf numFmtId="0" fontId="1" fillId="4" borderId="45" xfId="0" applyFont="1" applyFill="1" applyBorder="1" applyAlignment="1">
      <alignment horizontal="left" vertical="top" wrapText="1"/>
    </xf>
    <xf numFmtId="0" fontId="0" fillId="6" borderId="7" xfId="0" applyFill="1" applyBorder="1"/>
    <xf numFmtId="0" fontId="0" fillId="6" borderId="29" xfId="0" applyFill="1" applyBorder="1"/>
    <xf numFmtId="0" fontId="0" fillId="6" borderId="30" xfId="0" applyFill="1" applyBorder="1"/>
    <xf numFmtId="0" fontId="0" fillId="15" borderId="5" xfId="0" applyFill="1" applyBorder="1" applyAlignment="1">
      <alignment horizontal="center" vertical="center" wrapText="1"/>
    </xf>
    <xf numFmtId="0" fontId="0" fillId="15" borderId="19" xfId="0" applyFill="1" applyBorder="1" applyAlignment="1">
      <alignment horizontal="center" vertical="center" wrapText="1"/>
    </xf>
    <xf numFmtId="0" fontId="0" fillId="0" borderId="4" xfId="0" applyBorder="1" applyProtection="1">
      <protection locked="0"/>
    </xf>
    <xf numFmtId="0" fontId="0" fillId="0" borderId="20" xfId="0" applyBorder="1" applyProtection="1">
      <protection locked="0"/>
    </xf>
    <xf numFmtId="0" fontId="1" fillId="0" borderId="44" xfId="0" applyFont="1" applyBorder="1" applyAlignment="1">
      <alignment horizontal="left" vertical="top" wrapText="1"/>
    </xf>
    <xf numFmtId="0" fontId="0" fillId="4" borderId="5" xfId="0" applyFill="1" applyBorder="1" applyProtection="1">
      <protection locked="0"/>
    </xf>
    <xf numFmtId="0" fontId="0" fillId="0" borderId="14" xfId="0" applyBorder="1" applyAlignment="1" applyProtection="1">
      <alignment wrapText="1"/>
      <protection locked="0"/>
    </xf>
    <xf numFmtId="0" fontId="0" fillId="0" borderId="28" xfId="0" applyBorder="1" applyAlignment="1" applyProtection="1">
      <alignment wrapText="1"/>
      <protection locked="0"/>
    </xf>
    <xf numFmtId="0" fontId="0" fillId="0" borderId="20" xfId="0" applyBorder="1" applyAlignment="1" applyProtection="1">
      <alignment wrapText="1"/>
      <protection locked="0"/>
    </xf>
    <xf numFmtId="0" fontId="0" fillId="0" borderId="21" xfId="0" applyBorder="1" applyAlignment="1" applyProtection="1">
      <alignment wrapText="1"/>
      <protection locked="0"/>
    </xf>
    <xf numFmtId="0" fontId="0" fillId="0" borderId="25" xfId="0" applyBorder="1" applyAlignment="1" applyProtection="1">
      <alignment wrapText="1"/>
      <protection locked="0"/>
    </xf>
    <xf numFmtId="0" fontId="0" fillId="0" borderId="26" xfId="0" applyBorder="1" applyAlignment="1" applyProtection="1">
      <alignment wrapText="1"/>
      <protection locked="0"/>
    </xf>
    <xf numFmtId="0" fontId="0" fillId="4" borderId="17" xfId="0" applyFill="1" applyBorder="1" applyAlignment="1" applyProtection="1">
      <alignment wrapText="1"/>
      <protection locked="0"/>
    </xf>
    <xf numFmtId="0" fontId="0" fillId="4" borderId="18" xfId="0" applyFill="1" applyBorder="1" applyAlignment="1" applyProtection="1">
      <alignment wrapText="1"/>
      <protection locked="0"/>
    </xf>
    <xf numFmtId="0" fontId="0" fillId="4" borderId="20" xfId="0" applyFill="1" applyBorder="1" applyAlignment="1" applyProtection="1">
      <alignment wrapText="1"/>
      <protection locked="0"/>
    </xf>
    <xf numFmtId="0" fontId="0" fillId="4" borderId="21" xfId="0" applyFill="1" applyBorder="1" applyAlignment="1" applyProtection="1">
      <alignment wrapText="1"/>
      <protection locked="0"/>
    </xf>
    <xf numFmtId="0" fontId="0" fillId="4" borderId="32" xfId="0" applyFill="1" applyBorder="1" applyAlignment="1" applyProtection="1">
      <alignment wrapText="1"/>
      <protection locked="0"/>
    </xf>
    <xf numFmtId="0" fontId="0" fillId="4" borderId="33" xfId="0" applyFill="1" applyBorder="1" applyAlignment="1" applyProtection="1">
      <alignment wrapText="1"/>
      <protection locked="0"/>
    </xf>
    <xf numFmtId="0" fontId="0" fillId="4" borderId="14" xfId="0" applyFill="1" applyBorder="1" applyAlignment="1" applyProtection="1">
      <alignment wrapText="1"/>
      <protection locked="0"/>
    </xf>
    <xf numFmtId="0" fontId="0" fillId="4" borderId="28" xfId="0" applyFill="1" applyBorder="1" applyAlignment="1" applyProtection="1">
      <alignment wrapText="1"/>
      <protection locked="0"/>
    </xf>
    <xf numFmtId="0" fontId="0" fillId="4" borderId="48" xfId="0" applyFill="1" applyBorder="1" applyAlignment="1" applyProtection="1">
      <alignment wrapText="1"/>
      <protection locked="0"/>
    </xf>
    <xf numFmtId="0" fontId="0" fillId="4" borderId="49" xfId="0" applyFill="1" applyBorder="1" applyAlignment="1" applyProtection="1">
      <alignment wrapText="1"/>
      <protection locked="0"/>
    </xf>
    <xf numFmtId="0" fontId="0" fillId="4" borderId="25" xfId="0" applyFill="1" applyBorder="1" applyAlignment="1" applyProtection="1">
      <alignment wrapText="1"/>
      <protection locked="0"/>
    </xf>
    <xf numFmtId="0" fontId="0" fillId="4" borderId="26" xfId="0" applyFill="1" applyBorder="1" applyAlignment="1" applyProtection="1">
      <alignment wrapText="1"/>
      <protection locked="0"/>
    </xf>
    <xf numFmtId="0" fontId="0" fillId="4" borderId="37" xfId="0" applyFill="1" applyBorder="1" applyAlignment="1" applyProtection="1">
      <alignment wrapText="1"/>
      <protection locked="0"/>
    </xf>
    <xf numFmtId="0" fontId="0" fillId="4" borderId="38" xfId="0" applyFill="1" applyBorder="1" applyAlignment="1" applyProtection="1">
      <alignment wrapText="1"/>
      <protection locked="0"/>
    </xf>
    <xf numFmtId="0" fontId="0" fillId="4" borderId="42" xfId="0" applyFill="1" applyBorder="1" applyAlignment="1" applyProtection="1">
      <alignment wrapText="1"/>
      <protection locked="0"/>
    </xf>
    <xf numFmtId="0" fontId="0" fillId="4" borderId="43" xfId="0" applyFill="1" applyBorder="1" applyAlignment="1" applyProtection="1">
      <alignment wrapText="1"/>
      <protection locked="0"/>
    </xf>
    <xf numFmtId="0" fontId="9" fillId="0" borderId="14" xfId="0" applyFont="1" applyBorder="1" applyAlignment="1" applyProtection="1">
      <alignment wrapText="1"/>
      <protection locked="0"/>
    </xf>
    <xf numFmtId="0" fontId="9" fillId="0" borderId="28" xfId="0" applyFont="1" applyBorder="1" applyAlignment="1" applyProtection="1">
      <alignment wrapText="1"/>
      <protection locked="0"/>
    </xf>
    <xf numFmtId="0" fontId="9" fillId="0" borderId="20" xfId="0" applyFont="1" applyBorder="1" applyAlignment="1" applyProtection="1">
      <alignment wrapText="1"/>
      <protection locked="0"/>
    </xf>
    <xf numFmtId="0" fontId="9" fillId="0" borderId="21" xfId="0" applyFont="1" applyBorder="1" applyAlignment="1" applyProtection="1">
      <alignment wrapText="1"/>
      <protection locked="0"/>
    </xf>
    <xf numFmtId="0" fontId="0" fillId="0" borderId="48" xfId="0" applyBorder="1" applyAlignment="1" applyProtection="1">
      <alignment wrapText="1"/>
      <protection locked="0"/>
    </xf>
    <xf numFmtId="0" fontId="0" fillId="0" borderId="49" xfId="0" applyBorder="1" applyAlignment="1" applyProtection="1">
      <alignment wrapText="1"/>
      <protection locked="0"/>
    </xf>
    <xf numFmtId="0" fontId="0" fillId="4" borderId="55" xfId="0" applyFill="1" applyBorder="1" applyAlignment="1" applyProtection="1">
      <alignment wrapText="1"/>
      <protection locked="0"/>
    </xf>
    <xf numFmtId="0" fontId="0" fillId="4" borderId="53" xfId="0" applyFill="1" applyBorder="1" applyAlignment="1" applyProtection="1">
      <alignment wrapText="1"/>
      <protection locked="0"/>
    </xf>
    <xf numFmtId="0" fontId="0" fillId="4" borderId="54" xfId="0" applyFill="1" applyBorder="1" applyAlignment="1" applyProtection="1">
      <alignment wrapText="1"/>
      <protection locked="0"/>
    </xf>
    <xf numFmtId="0" fontId="0" fillId="4" borderId="51" xfId="0" applyFill="1" applyBorder="1" applyAlignment="1" applyProtection="1">
      <alignment wrapText="1"/>
      <protection locked="0"/>
    </xf>
    <xf numFmtId="0" fontId="0" fillId="0" borderId="37" xfId="0" applyBorder="1" applyAlignment="1" applyProtection="1">
      <alignment wrapText="1"/>
      <protection locked="0"/>
    </xf>
    <xf numFmtId="0" fontId="0" fillId="0" borderId="38" xfId="0" applyBorder="1" applyAlignment="1" applyProtection="1">
      <alignment wrapText="1"/>
      <protection locked="0"/>
    </xf>
    <xf numFmtId="0" fontId="0" fillId="0" borderId="29" xfId="0" applyBorder="1" applyAlignment="1" applyProtection="1">
      <alignment wrapText="1"/>
      <protection locked="0"/>
    </xf>
    <xf numFmtId="0" fontId="0" fillId="0" borderId="30" xfId="0" applyBorder="1" applyAlignment="1" applyProtection="1">
      <alignment wrapText="1"/>
      <protection locked="0"/>
    </xf>
    <xf numFmtId="0" fontId="13" fillId="0" borderId="0" xfId="0" applyFont="1"/>
    <xf numFmtId="0" fontId="0" fillId="0" borderId="0" xfId="0" applyAlignment="1">
      <alignment wrapText="1"/>
    </xf>
    <xf numFmtId="0" fontId="10" fillId="12" borderId="15" xfId="0" applyFont="1" applyFill="1" applyBorder="1" applyAlignment="1">
      <alignment horizontal="center" wrapText="1"/>
    </xf>
    <xf numFmtId="0" fontId="10" fillId="12" borderId="22" xfId="0" applyFont="1" applyFill="1" applyBorder="1" applyAlignment="1">
      <alignment horizontal="center" wrapText="1"/>
    </xf>
    <xf numFmtId="0" fontId="10" fillId="12" borderId="23" xfId="0" applyFont="1" applyFill="1" applyBorder="1" applyAlignment="1">
      <alignment horizontal="center" wrapText="1"/>
    </xf>
    <xf numFmtId="0" fontId="10" fillId="3" borderId="50" xfId="0" applyFont="1" applyFill="1" applyBorder="1" applyAlignment="1">
      <alignment horizontal="center" wrapText="1"/>
    </xf>
    <xf numFmtId="0" fontId="10" fillId="3" borderId="52" xfId="0" applyFont="1" applyFill="1" applyBorder="1" applyAlignment="1">
      <alignment horizontal="center"/>
    </xf>
    <xf numFmtId="0" fontId="10" fillId="3" borderId="53" xfId="0" applyFont="1" applyFill="1" applyBorder="1" applyAlignment="1">
      <alignment horizontal="center"/>
    </xf>
    <xf numFmtId="0" fontId="10" fillId="7" borderId="15" xfId="0" applyFont="1" applyFill="1" applyBorder="1" applyAlignment="1">
      <alignment horizontal="center" wrapText="1"/>
    </xf>
    <xf numFmtId="0" fontId="10" fillId="7" borderId="52" xfId="0" applyFont="1" applyFill="1" applyBorder="1" applyAlignment="1">
      <alignment horizontal="center"/>
    </xf>
    <xf numFmtId="0" fontId="10" fillId="7" borderId="22" xfId="0" applyFont="1" applyFill="1" applyBorder="1" applyAlignment="1">
      <alignment horizontal="center"/>
    </xf>
    <xf numFmtId="0" fontId="10" fillId="7" borderId="23" xfId="0" applyFont="1" applyFill="1" applyBorder="1" applyAlignment="1">
      <alignment horizontal="center"/>
    </xf>
    <xf numFmtId="0" fontId="10" fillId="8" borderId="15" xfId="0" applyFont="1" applyFill="1" applyBorder="1" applyAlignment="1">
      <alignment horizontal="center" wrapText="1"/>
    </xf>
    <xf numFmtId="0" fontId="10" fillId="8" borderId="22" xfId="0" applyFont="1" applyFill="1" applyBorder="1" applyAlignment="1">
      <alignment horizontal="center" wrapText="1"/>
    </xf>
    <xf numFmtId="0" fontId="10" fillId="8" borderId="23" xfId="0" applyFont="1" applyFill="1" applyBorder="1" applyAlignment="1">
      <alignment horizontal="center" wrapText="1"/>
    </xf>
    <xf numFmtId="0" fontId="10" fillId="10" borderId="15" xfId="0" applyFont="1" applyFill="1" applyBorder="1" applyAlignment="1">
      <alignment horizontal="center" wrapText="1"/>
    </xf>
    <xf numFmtId="0" fontId="10" fillId="10" borderId="22" xfId="0" applyFont="1" applyFill="1" applyBorder="1" applyAlignment="1">
      <alignment horizontal="center" wrapText="1"/>
    </xf>
    <xf numFmtId="0" fontId="10" fillId="10" borderId="23" xfId="0" applyFont="1" applyFill="1" applyBorder="1" applyAlignment="1">
      <alignment horizontal="center" wrapText="1"/>
    </xf>
    <xf numFmtId="0" fontId="10" fillId="14" borderId="15" xfId="0" applyFont="1" applyFill="1" applyBorder="1" applyAlignment="1">
      <alignment horizontal="center" wrapText="1"/>
    </xf>
    <xf numFmtId="0" fontId="10" fillId="14" borderId="22" xfId="0" applyFont="1" applyFill="1" applyBorder="1" applyAlignment="1">
      <alignment horizontal="center" wrapText="1"/>
    </xf>
    <xf numFmtId="0" fontId="10" fillId="14" borderId="23" xfId="0" applyFont="1" applyFill="1" applyBorder="1" applyAlignment="1">
      <alignment horizontal="center" wrapText="1"/>
    </xf>
    <xf numFmtId="0" fontId="10" fillId="3" borderId="15" xfId="0" applyFont="1" applyFill="1" applyBorder="1" applyAlignment="1">
      <alignment horizontal="center" wrapText="1"/>
    </xf>
    <xf numFmtId="0" fontId="10" fillId="3" borderId="22" xfId="0" applyFont="1" applyFill="1" applyBorder="1" applyAlignment="1">
      <alignment horizontal="center"/>
    </xf>
    <xf numFmtId="0" fontId="10" fillId="3" borderId="23" xfId="0" applyFont="1" applyFill="1" applyBorder="1" applyAlignment="1">
      <alignment horizontal="center"/>
    </xf>
    <xf numFmtId="0" fontId="10" fillId="7" borderId="46" xfId="0" applyFont="1" applyFill="1" applyBorder="1" applyAlignment="1">
      <alignment horizontal="center"/>
    </xf>
    <xf numFmtId="0" fontId="10" fillId="7" borderId="2" xfId="0" applyFont="1" applyFill="1" applyBorder="1" applyAlignment="1">
      <alignment horizontal="center"/>
    </xf>
    <xf numFmtId="0" fontId="10" fillId="7" borderId="39" xfId="0" applyFont="1" applyFill="1" applyBorder="1" applyAlignment="1">
      <alignment horizontal="center" wrapText="1"/>
    </xf>
    <xf numFmtId="0" fontId="10" fillId="8" borderId="16" xfId="0" applyFont="1" applyFill="1" applyBorder="1" applyAlignment="1">
      <alignment horizontal="center" wrapText="1"/>
    </xf>
    <xf numFmtId="0" fontId="10" fillId="8" borderId="17" xfId="0" applyFont="1" applyFill="1" applyBorder="1" applyAlignment="1">
      <alignment horizontal="center"/>
    </xf>
    <xf numFmtId="0" fontId="10" fillId="8" borderId="18" xfId="0" applyFont="1" applyFill="1" applyBorder="1" applyAlignment="1">
      <alignment horizontal="center"/>
    </xf>
    <xf numFmtId="0" fontId="10" fillId="8" borderId="39" xfId="0" applyFont="1" applyFill="1" applyBorder="1" applyAlignment="1">
      <alignment horizontal="center" wrapText="1"/>
    </xf>
    <xf numFmtId="0" fontId="10" fillId="8" borderId="46" xfId="0" applyFont="1" applyFill="1" applyBorder="1" applyAlignment="1">
      <alignment horizontal="center"/>
    </xf>
    <xf numFmtId="0" fontId="10" fillId="8" borderId="2" xfId="0" applyFont="1" applyFill="1" applyBorder="1" applyAlignment="1">
      <alignment horizontal="center"/>
    </xf>
    <xf numFmtId="0" fontId="10" fillId="8" borderId="22" xfId="0" applyFont="1" applyFill="1" applyBorder="1" applyAlignment="1">
      <alignment horizontal="center"/>
    </xf>
    <xf numFmtId="0" fontId="10" fillId="8" borderId="23" xfId="0" applyFont="1" applyFill="1" applyBorder="1" applyAlignment="1">
      <alignment horizontal="center"/>
    </xf>
    <xf numFmtId="0" fontId="10" fillId="10" borderId="22" xfId="0" applyFont="1" applyFill="1" applyBorder="1" applyAlignment="1">
      <alignment horizontal="center"/>
    </xf>
    <xf numFmtId="0" fontId="10" fillId="10" borderId="23" xfId="0" applyFont="1" applyFill="1" applyBorder="1" applyAlignment="1">
      <alignment horizontal="center"/>
    </xf>
    <xf numFmtId="0" fontId="10" fillId="10" borderId="46" xfId="0" applyFont="1" applyFill="1" applyBorder="1" applyAlignment="1">
      <alignment horizontal="center"/>
    </xf>
    <xf numFmtId="0" fontId="10" fillId="10" borderId="2" xfId="0" applyFont="1" applyFill="1" applyBorder="1" applyAlignment="1">
      <alignment horizontal="center"/>
    </xf>
    <xf numFmtId="0" fontId="10" fillId="14" borderId="22" xfId="0" applyFont="1" applyFill="1" applyBorder="1" applyAlignment="1">
      <alignment horizontal="center"/>
    </xf>
    <xf numFmtId="0" fontId="10" fillId="14" borderId="23" xfId="0" applyFont="1" applyFill="1" applyBorder="1" applyAlignment="1">
      <alignment horizontal="center"/>
    </xf>
    <xf numFmtId="0" fontId="10" fillId="14" borderId="39" xfId="0" applyFont="1" applyFill="1" applyBorder="1" applyAlignment="1">
      <alignment horizontal="center" wrapText="1"/>
    </xf>
    <xf numFmtId="0" fontId="10" fillId="14" borderId="46" xfId="0" applyFont="1" applyFill="1" applyBorder="1" applyAlignment="1">
      <alignment horizontal="center"/>
    </xf>
    <xf numFmtId="0" fontId="10" fillId="14" borderId="2" xfId="0" applyFont="1" applyFill="1" applyBorder="1" applyAlignment="1">
      <alignment horizontal="center"/>
    </xf>
    <xf numFmtId="0" fontId="10" fillId="12" borderId="22" xfId="0" applyFont="1" applyFill="1" applyBorder="1" applyAlignment="1">
      <alignment horizontal="center"/>
    </xf>
    <xf numFmtId="0" fontId="10" fillId="12" borderId="23" xfId="0" applyFont="1" applyFill="1" applyBorder="1" applyAlignment="1">
      <alignment horizontal="center"/>
    </xf>
    <xf numFmtId="0" fontId="10" fillId="12" borderId="39" xfId="0" applyFont="1" applyFill="1" applyBorder="1" applyAlignment="1">
      <alignment horizontal="center" wrapText="1"/>
    </xf>
    <xf numFmtId="0" fontId="10" fillId="12" borderId="46" xfId="0" applyFont="1" applyFill="1" applyBorder="1" applyAlignment="1">
      <alignment horizontal="center"/>
    </xf>
    <xf numFmtId="0" fontId="10" fillId="12" borderId="2" xfId="0" applyFont="1" applyFill="1" applyBorder="1" applyAlignment="1">
      <alignment horizontal="center"/>
    </xf>
    <xf numFmtId="0" fontId="12" fillId="3" borderId="16" xfId="0" applyFont="1" applyFill="1" applyBorder="1" applyAlignment="1">
      <alignment horizontal="center" wrapText="1"/>
    </xf>
    <xf numFmtId="0" fontId="12" fillId="3" borderId="17" xfId="0" applyFont="1" applyFill="1" applyBorder="1" applyAlignment="1">
      <alignment horizontal="center" wrapText="1"/>
    </xf>
    <xf numFmtId="0" fontId="12" fillId="3" borderId="18" xfId="0" applyFont="1" applyFill="1" applyBorder="1" applyAlignment="1">
      <alignment horizontal="center" wrapText="1"/>
    </xf>
    <xf numFmtId="0" fontId="10" fillId="7" borderId="22" xfId="0" applyFont="1" applyFill="1" applyBorder="1" applyAlignment="1">
      <alignment horizontal="center" wrapText="1"/>
    </xf>
    <xf numFmtId="0" fontId="10" fillId="7" borderId="23" xfId="0" applyFont="1" applyFill="1" applyBorder="1" applyAlignment="1">
      <alignment horizontal="center" wrapText="1"/>
    </xf>
  </cellXfs>
  <cellStyles count="2">
    <cellStyle name="Normal" xfId="0" builtinId="0"/>
    <cellStyle name="Percent" xfId="1" builtinId="5"/>
  </cellStyles>
  <dxfs count="438">
    <dxf>
      <fill>
        <patternFill>
          <bgColor theme="2" tint="-0.24994659260841701"/>
        </patternFill>
      </fill>
    </dxf>
    <dxf>
      <font>
        <color auto="1"/>
      </font>
      <fill>
        <patternFill>
          <bgColor rgb="FFFF0000"/>
        </patternFill>
      </fill>
    </dxf>
    <dxf>
      <fill>
        <patternFill>
          <bgColor rgb="FFFFC000"/>
        </patternFill>
      </fill>
    </dxf>
    <dxf>
      <fill>
        <patternFill>
          <bgColor rgb="FF92D050"/>
        </patternFill>
      </fill>
    </dxf>
    <dxf>
      <fill>
        <patternFill>
          <bgColor theme="0"/>
        </patternFill>
      </fill>
    </dxf>
    <dxf>
      <fill>
        <patternFill>
          <bgColor rgb="FFFFC000"/>
        </patternFill>
      </fill>
    </dxf>
    <dxf>
      <fill>
        <patternFill>
          <bgColor rgb="FF92D050"/>
        </patternFill>
      </fill>
    </dxf>
    <dxf>
      <fill>
        <patternFill>
          <bgColor rgb="FF92D050"/>
        </patternFill>
      </fill>
    </dxf>
    <dxf>
      <fill>
        <patternFill>
          <bgColor rgb="FFFFC000"/>
        </patternFill>
      </fill>
    </dxf>
    <dxf>
      <font>
        <color auto="1"/>
      </font>
      <fill>
        <patternFill>
          <bgColor rgb="FFFF0000"/>
        </patternFill>
      </fill>
    </dxf>
    <dxf>
      <fill>
        <patternFill>
          <bgColor rgb="FFFFC000"/>
        </patternFill>
      </fill>
    </dxf>
    <dxf>
      <fill>
        <patternFill>
          <bgColor theme="0"/>
        </patternFill>
      </fill>
    </dxf>
    <dxf>
      <fill>
        <patternFill>
          <bgColor rgb="FF92D050"/>
        </patternFill>
      </fill>
    </dxf>
    <dxf>
      <fill>
        <patternFill>
          <bgColor theme="2" tint="-0.24994659260841701"/>
        </patternFill>
      </fill>
    </dxf>
    <dxf>
      <fill>
        <patternFill>
          <bgColor theme="2" tint="-0.24994659260841701"/>
        </patternFill>
      </fill>
    </dxf>
    <dxf>
      <fill>
        <patternFill>
          <bgColor rgb="FF92D05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rgb="FFFFC000"/>
        </patternFill>
      </fill>
    </dxf>
    <dxf>
      <font>
        <color auto="1"/>
      </font>
      <fill>
        <patternFill>
          <bgColor rgb="FFFF0000"/>
        </patternFill>
      </fill>
    </dxf>
    <dxf>
      <fill>
        <patternFill>
          <bgColor rgb="FFFFC000"/>
        </patternFill>
      </fill>
    </dxf>
    <dxf>
      <fill>
        <patternFill>
          <bgColor rgb="FF92D050"/>
        </patternFill>
      </fill>
    </dxf>
    <dxf>
      <fill>
        <patternFill>
          <bgColor theme="0"/>
        </patternFill>
      </fill>
    </dxf>
    <dxf>
      <fill>
        <patternFill>
          <bgColor rgb="FF92D050"/>
        </patternFill>
      </fill>
    </dxf>
    <dxf>
      <fill>
        <patternFill>
          <bgColor theme="2" tint="-0.24994659260841701"/>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FFC000"/>
        </patternFill>
      </fill>
    </dxf>
    <dxf>
      <fill>
        <patternFill>
          <bgColor rgb="FF92D050"/>
        </patternFill>
      </fill>
    </dxf>
    <dxf>
      <font>
        <color auto="1"/>
      </font>
      <fill>
        <patternFill>
          <bgColor rgb="FFFF0000"/>
        </patternFill>
      </fill>
    </dxf>
    <dxf>
      <fill>
        <patternFill>
          <bgColor rgb="FFFFC000"/>
        </patternFill>
      </fill>
    </dxf>
    <dxf>
      <fill>
        <patternFill>
          <bgColor rgb="FF92D050"/>
        </patternFill>
      </fill>
    </dxf>
    <dxf>
      <fill>
        <patternFill>
          <bgColor theme="0"/>
        </patternFill>
      </fill>
    </dxf>
    <dxf>
      <fill>
        <patternFill>
          <bgColor rgb="FFFFC000"/>
        </patternFill>
      </fill>
    </dxf>
    <dxf>
      <fill>
        <patternFill>
          <bgColor rgb="FF92D050"/>
        </patternFill>
      </fill>
    </dxf>
    <dxf>
      <fill>
        <patternFill>
          <bgColor theme="2" tint="-0.24994659260841701"/>
        </patternFill>
      </fill>
    </dxf>
    <dxf>
      <font>
        <color auto="1"/>
      </font>
      <fill>
        <patternFill>
          <bgColor rgb="FFFF000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ont>
        <color auto="1"/>
      </font>
      <fill>
        <patternFill>
          <bgColor rgb="FFFF0000"/>
        </patternFill>
      </fill>
    </dxf>
    <dxf>
      <fill>
        <patternFill>
          <bgColor rgb="FFFFC000"/>
        </patternFill>
      </fill>
    </dxf>
    <dxf>
      <fill>
        <patternFill>
          <bgColor rgb="FF92D050"/>
        </patternFill>
      </fill>
    </dxf>
    <dxf>
      <fill>
        <patternFill>
          <bgColor theme="0"/>
        </patternFill>
      </fill>
    </dxf>
    <dxf>
      <fill>
        <patternFill>
          <bgColor rgb="FFFFC000"/>
        </patternFill>
      </fill>
    </dxf>
    <dxf>
      <fill>
        <patternFill>
          <bgColor rgb="FF92D050"/>
        </patternFill>
      </fill>
    </dxf>
    <dxf>
      <fill>
        <patternFill>
          <bgColor theme="2" tint="-0.24994659260841701"/>
        </patternFill>
      </fill>
    </dxf>
    <dxf>
      <font>
        <color auto="1"/>
      </font>
      <fill>
        <patternFill>
          <bgColor rgb="FFFF0000"/>
        </patternFill>
      </fill>
    </dxf>
    <dxf>
      <fill>
        <patternFill>
          <bgColor rgb="FFFFC000"/>
        </patternFill>
      </fill>
    </dxf>
    <dxf>
      <fill>
        <patternFill>
          <bgColor rgb="FF92D050"/>
        </patternFill>
      </fill>
    </dxf>
    <dxf>
      <fill>
        <patternFill>
          <bgColor theme="0"/>
        </patternFill>
      </fill>
    </dxf>
    <dxf>
      <fill>
        <patternFill>
          <bgColor rgb="FFFFC000"/>
        </patternFill>
      </fill>
    </dxf>
    <dxf>
      <fill>
        <patternFill>
          <bgColor rgb="FF92D050"/>
        </patternFill>
      </fill>
    </dxf>
    <dxf>
      <fill>
        <patternFill>
          <bgColor theme="2" tint="-0.24994659260841701"/>
        </patternFill>
      </fill>
    </dxf>
    <dxf>
      <font>
        <color auto="1"/>
      </font>
      <fill>
        <patternFill>
          <bgColor rgb="FFFF0000"/>
        </patternFill>
      </fill>
    </dxf>
    <dxf>
      <fill>
        <patternFill>
          <bgColor rgb="FFFFC000"/>
        </patternFill>
      </fill>
    </dxf>
    <dxf>
      <fill>
        <patternFill>
          <bgColor rgb="FF92D050"/>
        </patternFill>
      </fill>
    </dxf>
    <dxf>
      <fill>
        <patternFill>
          <bgColor theme="0"/>
        </patternFill>
      </fill>
    </dxf>
    <dxf>
      <fill>
        <patternFill>
          <bgColor rgb="FFFFC000"/>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rgb="FFFFC000"/>
        </patternFill>
      </fill>
    </dxf>
    <dxf>
      <fill>
        <patternFill>
          <bgColor theme="0"/>
        </patternFill>
      </fill>
    </dxf>
    <dxf>
      <fill>
        <patternFill>
          <bgColor rgb="FF92D050"/>
        </patternFill>
      </fill>
    </dxf>
    <dxf>
      <font>
        <color auto="1"/>
      </font>
      <fill>
        <patternFill>
          <bgColor rgb="FFFF0000"/>
        </patternFill>
      </fill>
    </dxf>
    <dxf>
      <fill>
        <patternFill>
          <bgColor theme="2" tint="-0.24994659260841701"/>
        </patternFill>
      </fill>
    </dxf>
    <dxf>
      <fill>
        <patternFill>
          <bgColor theme="0"/>
        </patternFill>
      </fill>
    </dxf>
    <dxf>
      <fill>
        <patternFill>
          <bgColor theme="2" tint="-0.24994659260841701"/>
        </patternFill>
      </fill>
    </dxf>
    <dxf>
      <fill>
        <patternFill>
          <bgColor rgb="FF92D050"/>
        </patternFill>
      </fill>
    </dxf>
    <dxf>
      <fill>
        <patternFill>
          <bgColor rgb="FFFFC00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ont>
        <color auto="1"/>
      </font>
      <fill>
        <patternFill>
          <bgColor rgb="FFFF0000"/>
        </patternFill>
      </fill>
    </dxf>
    <dxf>
      <fill>
        <patternFill>
          <bgColor rgb="FFFFC000"/>
        </patternFill>
      </fill>
    </dxf>
    <dxf>
      <fill>
        <patternFill>
          <bgColor rgb="FF92D050"/>
        </patternFill>
      </fill>
    </dxf>
    <dxf>
      <fill>
        <patternFill>
          <bgColor theme="0"/>
        </patternFill>
      </fill>
    </dxf>
    <dxf>
      <fill>
        <patternFill>
          <bgColor rgb="FFFFC000"/>
        </patternFill>
      </fill>
    </dxf>
    <dxf>
      <fill>
        <patternFill>
          <bgColor rgb="FF92D050"/>
        </patternFill>
      </fill>
    </dxf>
    <dxf>
      <fill>
        <patternFill>
          <bgColor theme="2" tint="-0.24994659260841701"/>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theme="2" tint="-0.24994659260841701"/>
        </patternFill>
      </fill>
    </dxf>
    <dxf>
      <fill>
        <patternFill>
          <bgColor rgb="FF92D050"/>
        </patternFill>
      </fill>
    </dxf>
    <dxf>
      <fill>
        <patternFill>
          <bgColor rgb="FFFFC000"/>
        </patternFill>
      </fill>
    </dxf>
    <dxf>
      <fill>
        <patternFill>
          <bgColor rgb="FF92D050"/>
        </patternFill>
      </fill>
    </dxf>
    <dxf>
      <fill>
        <patternFill>
          <bgColor rgb="FFFFC000"/>
        </patternFill>
      </fill>
    </dxf>
    <dxf>
      <font>
        <color auto="1"/>
      </font>
      <fill>
        <patternFill>
          <bgColor rgb="FFFF0000"/>
        </patternFill>
      </fill>
    </dxf>
    <dxf>
      <fill>
        <patternFill>
          <bgColor theme="0"/>
        </patternFill>
      </fill>
    </dxf>
    <dxf>
      <font>
        <color auto="1"/>
      </font>
      <fill>
        <patternFill>
          <bgColor rgb="FFFF0000"/>
        </patternFill>
      </fill>
    </dxf>
    <dxf>
      <fill>
        <patternFill>
          <bgColor theme="2" tint="-0.24994659260841701"/>
        </patternFill>
      </fill>
    </dxf>
    <dxf>
      <fill>
        <patternFill>
          <bgColor rgb="FFFFC000"/>
        </patternFill>
      </fill>
    </dxf>
    <dxf>
      <fill>
        <patternFill>
          <bgColor theme="0"/>
        </patternFill>
      </fill>
    </dxf>
    <dxf>
      <fill>
        <patternFill>
          <bgColor rgb="FF92D050"/>
        </patternFill>
      </fill>
    </dxf>
    <dxf>
      <fill>
        <patternFill>
          <bgColor rgb="FFFFC000"/>
        </patternFill>
      </fill>
    </dxf>
    <dxf>
      <fill>
        <patternFill>
          <bgColor rgb="FF92D050"/>
        </patternFill>
      </fill>
    </dxf>
    <dxf>
      <fill>
        <patternFill>
          <bgColor rgb="FF92D05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FFC000"/>
        </patternFill>
      </fill>
    </dxf>
    <dxf>
      <fill>
        <patternFill>
          <bgColor theme="0"/>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theme="2" tint="-0.24994659260841701"/>
        </patternFill>
      </fill>
    </dxf>
    <dxf>
      <fill>
        <patternFill>
          <bgColor rgb="FF92D050"/>
        </patternFill>
      </fill>
    </dxf>
    <dxf>
      <fill>
        <patternFill>
          <bgColor rgb="FFFFC000"/>
        </patternFill>
      </fill>
    </dxf>
    <dxf>
      <fill>
        <patternFill>
          <bgColor rgb="FF92D050"/>
        </patternFill>
      </fill>
    </dxf>
    <dxf>
      <font>
        <color auto="1"/>
      </font>
      <fill>
        <patternFill>
          <bgColor rgb="FFFF000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0"/>
        </patternFill>
      </fill>
    </dxf>
    <dxf>
      <fill>
        <patternFill>
          <bgColor rgb="FFFFC000"/>
        </patternFill>
      </fill>
    </dxf>
    <dxf>
      <fill>
        <patternFill>
          <bgColor rgb="FF92D050"/>
        </patternFill>
      </fill>
    </dxf>
    <dxf>
      <fill>
        <patternFill>
          <bgColor theme="2" tint="-0.24994659260841701"/>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FFC000"/>
        </patternFill>
      </fill>
    </dxf>
    <dxf>
      <font>
        <color auto="1"/>
      </font>
      <fill>
        <patternFill>
          <bgColor rgb="FFFF0000"/>
        </patternFill>
      </fill>
    </dxf>
    <dxf>
      <fill>
        <patternFill>
          <bgColor rgb="FF92D05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FFC000"/>
        </patternFill>
      </fill>
    </dxf>
    <dxf>
      <font>
        <color auto="1"/>
      </font>
      <fill>
        <patternFill>
          <bgColor rgb="FFFF0000"/>
        </patternFill>
      </fill>
    </dxf>
    <dxf>
      <fill>
        <patternFill>
          <bgColor rgb="FF92D05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ont>
        <color auto="1"/>
      </font>
      <fill>
        <patternFill>
          <bgColor rgb="FFFF0000"/>
        </patternFill>
      </fill>
    </dxf>
    <dxf>
      <fill>
        <patternFill>
          <bgColor rgb="FFFFC000"/>
        </patternFill>
      </fill>
    </dxf>
    <dxf>
      <font>
        <color auto="1"/>
      </font>
      <fill>
        <patternFill>
          <bgColor rgb="FFFF0000"/>
        </patternFill>
      </fill>
    </dxf>
    <dxf>
      <fill>
        <patternFill>
          <bgColor rgb="FFFFC000"/>
        </patternFill>
      </fill>
    </dxf>
    <dxf>
      <fill>
        <patternFill>
          <bgColor rgb="FF92D050"/>
        </patternFill>
      </fill>
    </dxf>
    <dxf>
      <fill>
        <patternFill>
          <bgColor theme="0"/>
        </patternFill>
      </fill>
    </dxf>
    <dxf>
      <fill>
        <patternFill>
          <bgColor rgb="FFFFC000"/>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theme="2" tint="-0.24994659260841701"/>
        </patternFill>
      </fill>
    </dxf>
    <dxf>
      <font>
        <color auto="1"/>
      </font>
      <fill>
        <patternFill>
          <bgColor rgb="FFFF0000"/>
        </patternFill>
      </fill>
    </dxf>
    <dxf>
      <fill>
        <patternFill>
          <bgColor theme="0"/>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rgb="FF92D050"/>
        </patternFill>
      </fill>
    </dxf>
    <dxf>
      <fill>
        <patternFill>
          <bgColor rgb="FFFFC000"/>
        </patternFill>
      </fill>
    </dxf>
    <dxf>
      <font>
        <color auto="1"/>
      </font>
      <fill>
        <patternFill>
          <bgColor rgb="FFFF0000"/>
        </patternFill>
      </fill>
    </dxf>
    <dxf>
      <fill>
        <patternFill>
          <bgColor theme="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FFC000"/>
        </patternFill>
      </fill>
    </dxf>
    <dxf>
      <fill>
        <patternFill>
          <bgColor theme="0"/>
        </patternFill>
      </fill>
    </dxf>
    <dxf>
      <fill>
        <patternFill>
          <bgColor rgb="FF92D050"/>
        </patternFill>
      </fill>
    </dxf>
    <dxf>
      <fill>
        <patternFill>
          <bgColor theme="2" tint="-0.24994659260841701"/>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rgb="FF92D050"/>
        </patternFill>
      </fill>
    </dxf>
    <dxf>
      <fill>
        <patternFill>
          <bgColor rgb="FFFFC000"/>
        </patternFill>
      </fill>
    </dxf>
    <dxf>
      <font>
        <color auto="1"/>
      </font>
      <fill>
        <patternFill>
          <bgColor rgb="FFFF0000"/>
        </patternFill>
      </fill>
    </dxf>
    <dxf>
      <fill>
        <patternFill>
          <bgColor theme="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ont>
        <color auto="1"/>
      </font>
      <fill>
        <patternFill>
          <bgColor rgb="FFFF0000"/>
        </patternFill>
      </fill>
    </dxf>
    <dxf>
      <fill>
        <patternFill>
          <bgColor rgb="FFFFC000"/>
        </patternFill>
      </fill>
    </dxf>
    <dxf>
      <fill>
        <patternFill>
          <bgColor rgb="FF92D050"/>
        </patternFill>
      </fill>
    </dxf>
    <dxf>
      <fill>
        <patternFill>
          <bgColor theme="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ont>
        <color auto="1"/>
      </font>
      <fill>
        <patternFill>
          <bgColor rgb="FFFF0000"/>
        </patternFill>
      </fill>
    </dxf>
    <dxf>
      <fill>
        <patternFill>
          <bgColor rgb="FFFFC000"/>
        </patternFill>
      </fill>
    </dxf>
    <dxf>
      <fill>
        <patternFill>
          <bgColor rgb="FF92D050"/>
        </patternFill>
      </fill>
    </dxf>
    <dxf>
      <fill>
        <patternFill>
          <bgColor theme="0"/>
        </patternFill>
      </fill>
    </dxf>
    <dxf>
      <fill>
        <patternFill>
          <bgColor rgb="FFFFC000"/>
        </patternFill>
      </fill>
    </dxf>
    <dxf>
      <fill>
        <patternFill>
          <bgColor rgb="FF92D050"/>
        </patternFill>
      </fill>
    </dxf>
    <dxf>
      <fill>
        <patternFill>
          <bgColor theme="2" tint="-0.24994659260841701"/>
        </patternFill>
      </fill>
    </dxf>
    <dxf>
      <font>
        <color auto="1"/>
      </font>
      <fill>
        <patternFill>
          <bgColor rgb="FFFF0000"/>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ill>
        <patternFill>
          <bgColor theme="2" tint="-0.24994659260841701"/>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ont>
        <color auto="1"/>
      </font>
      <fill>
        <patternFill>
          <bgColor rgb="FFFF0000"/>
        </patternFill>
      </fill>
    </dxf>
    <dxf>
      <fill>
        <patternFill>
          <bgColor rgb="FFFFC000"/>
        </patternFill>
      </fill>
    </dxf>
    <dxf>
      <fill>
        <patternFill>
          <bgColor rgb="FF92D050"/>
        </patternFill>
      </fill>
    </dxf>
    <dxf>
      <fill>
        <patternFill>
          <bgColor theme="0"/>
        </patternFill>
      </fill>
    </dxf>
    <dxf>
      <fill>
        <patternFill>
          <bgColor rgb="FFFFC000"/>
        </patternFill>
      </fill>
    </dxf>
    <dxf>
      <fill>
        <patternFill>
          <bgColor rgb="FF92D050"/>
        </patternFill>
      </fill>
    </dxf>
    <dxf>
      <fill>
        <patternFill>
          <bgColor theme="2" tint="-0.24994659260841701"/>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auto="1"/>
      </font>
      <fill>
        <patternFill>
          <bgColor rgb="FFFF0000"/>
        </patternFill>
      </fill>
    </dxf>
    <dxf>
      <font>
        <color auto="1"/>
      </font>
      <fill>
        <patternFill>
          <bgColor rgb="FFFF0000"/>
        </patternFill>
      </fill>
    </dxf>
    <dxf>
      <fill>
        <patternFill>
          <bgColor theme="2" tint="-0.24994659260841701"/>
        </patternFill>
      </fill>
    </dxf>
    <dxf>
      <fill>
        <patternFill>
          <bgColor rgb="FF92D050"/>
        </patternFill>
      </fill>
    </dxf>
    <dxf>
      <fill>
        <patternFill>
          <bgColor rgb="FFFFC000"/>
        </patternFill>
      </fill>
    </dxf>
    <dxf>
      <fill>
        <patternFill>
          <bgColor theme="0"/>
        </patternFill>
      </fill>
    </dxf>
    <dxf>
      <fill>
        <patternFill>
          <bgColor rgb="FF92D050"/>
        </patternFill>
      </fill>
    </dxf>
    <dxf>
      <fill>
        <patternFill>
          <bgColor rgb="FFFFC000"/>
        </patternFill>
      </fill>
    </dxf>
    <dxf>
      <font>
        <color theme="9" tint="-0.24994659260841701"/>
      </font>
      <fill>
        <patternFill>
          <bgColor theme="9" tint="0.59996337778862885"/>
        </patternFill>
      </fill>
    </dxf>
    <dxf>
      <font>
        <color theme="5" tint="-0.24994659260841701"/>
      </font>
      <fill>
        <patternFill>
          <bgColor rgb="FFFFC000"/>
        </patternFill>
      </fill>
    </dxf>
    <dxf>
      <font>
        <color rgb="FFDE8400"/>
      </font>
      <fill>
        <patternFill>
          <bgColor rgb="FFFFFF99"/>
        </patternFill>
      </fill>
    </dxf>
    <dxf>
      <font>
        <color theme="9" tint="-0.24994659260841701"/>
      </font>
      <fill>
        <patternFill>
          <bgColor theme="9" tint="0.59996337778862885"/>
        </patternFill>
      </fill>
    </dxf>
    <dxf>
      <font>
        <color theme="5" tint="-0.24994659260841701"/>
      </font>
      <fill>
        <patternFill>
          <bgColor rgb="FFFFC000"/>
        </patternFill>
      </fill>
    </dxf>
    <dxf>
      <font>
        <color rgb="FFDE8400"/>
      </font>
      <fill>
        <patternFill>
          <bgColor rgb="FFFFFF99"/>
        </patternFill>
      </fill>
    </dxf>
    <dxf>
      <font>
        <color theme="9" tint="-0.24994659260841701"/>
      </font>
      <fill>
        <patternFill>
          <bgColor theme="9" tint="0.59996337778862885"/>
        </patternFill>
      </fill>
    </dxf>
    <dxf>
      <font>
        <color theme="5" tint="-0.24994659260841701"/>
      </font>
      <fill>
        <patternFill>
          <bgColor rgb="FFFFC000"/>
        </patternFill>
      </fill>
    </dxf>
    <dxf>
      <font>
        <color rgb="FFDE8400"/>
      </font>
      <fill>
        <patternFill>
          <bgColor rgb="FFFFFF99"/>
        </patternFill>
      </fill>
    </dxf>
    <dxf>
      <font>
        <color theme="9" tint="-0.24994659260841701"/>
      </font>
      <fill>
        <patternFill>
          <bgColor theme="9" tint="0.59996337778862885"/>
        </patternFill>
      </fill>
    </dxf>
    <dxf>
      <font>
        <color theme="5" tint="-0.24994659260841701"/>
      </font>
      <fill>
        <patternFill>
          <bgColor rgb="FFFFC000"/>
        </patternFill>
      </fill>
    </dxf>
    <dxf>
      <font>
        <color rgb="FFDE8400"/>
      </font>
      <fill>
        <patternFill>
          <bgColor rgb="FFFFFF99"/>
        </patternFill>
      </fill>
    </dxf>
    <dxf>
      <font>
        <color theme="9" tint="-0.24994659260841701"/>
      </font>
      <fill>
        <patternFill>
          <bgColor theme="9" tint="0.59996337778862885"/>
        </patternFill>
      </fill>
    </dxf>
    <dxf>
      <font>
        <color theme="5" tint="-0.24994659260841701"/>
      </font>
      <fill>
        <patternFill>
          <bgColor rgb="FFFFC000"/>
        </patternFill>
      </fill>
    </dxf>
    <dxf>
      <font>
        <color rgb="FFDE8400"/>
      </font>
      <fill>
        <patternFill>
          <bgColor rgb="FFFFFF99"/>
        </patternFill>
      </fill>
    </dxf>
    <dxf>
      <font>
        <color theme="9" tint="-0.24994659260841701"/>
      </font>
      <fill>
        <patternFill>
          <bgColor theme="9" tint="0.59996337778862885"/>
        </patternFill>
      </fill>
    </dxf>
    <dxf>
      <font>
        <color theme="5" tint="-0.24994659260841701"/>
      </font>
      <fill>
        <patternFill>
          <bgColor rgb="FFFFC000"/>
        </patternFill>
      </fill>
    </dxf>
    <dxf>
      <font>
        <color rgb="FFDE8400"/>
      </font>
      <fill>
        <patternFill>
          <bgColor rgb="FFFFFF99"/>
        </patternFill>
      </fill>
    </dxf>
  </dxfs>
  <tableStyles count="0" defaultTableStyle="TableStyleMedium2" defaultPivotStyle="PivotStyleLight16"/>
  <colors>
    <mruColors>
      <color rgb="FFFFFF99"/>
      <color rgb="FFDE8400"/>
      <color rgb="FFFF9900"/>
      <color rgb="FFCC6600"/>
      <color rgb="FFFE9494"/>
      <color rgb="FFFC4E4E"/>
      <color rgb="FFFF66FF"/>
      <color rgb="FFCC00CC"/>
      <color rgb="FFFFFF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6C6B0-FDBD-4EFF-B821-D72D49C21622}">
  <dimension ref="B2:B16"/>
  <sheetViews>
    <sheetView showGridLines="0" tabSelected="1" workbookViewId="0">
      <selection activeCell="B2" sqref="B2"/>
    </sheetView>
  </sheetViews>
  <sheetFormatPr defaultRowHeight="15" x14ac:dyDescent="0.25"/>
  <cols>
    <col min="2" max="2" width="132.7109375" customWidth="1"/>
  </cols>
  <sheetData>
    <row r="2" spans="2:2" x14ac:dyDescent="0.25">
      <c r="B2" s="158" t="s">
        <v>262</v>
      </c>
    </row>
    <row r="3" spans="2:2" x14ac:dyDescent="0.25">
      <c r="B3" s="158"/>
    </row>
    <row r="4" spans="2:2" ht="180" x14ac:dyDescent="0.25">
      <c r="B4" s="159" t="s">
        <v>261</v>
      </c>
    </row>
    <row r="6" spans="2:2" x14ac:dyDescent="0.25">
      <c r="B6" s="4" t="s">
        <v>260</v>
      </c>
    </row>
    <row r="7" spans="2:2" x14ac:dyDescent="0.25">
      <c r="B7" s="80" t="s">
        <v>0</v>
      </c>
    </row>
    <row r="8" spans="2:2" x14ac:dyDescent="0.25">
      <c r="B8" s="80" t="s">
        <v>1</v>
      </c>
    </row>
    <row r="9" spans="2:2" x14ac:dyDescent="0.25">
      <c r="B9" s="80" t="s">
        <v>2</v>
      </c>
    </row>
    <row r="10" spans="2:2" x14ac:dyDescent="0.25">
      <c r="B10" s="80" t="s">
        <v>3</v>
      </c>
    </row>
    <row r="11" spans="2:2" x14ac:dyDescent="0.25">
      <c r="B11" s="80" t="s">
        <v>4</v>
      </c>
    </row>
    <row r="12" spans="2:2" x14ac:dyDescent="0.25">
      <c r="B12" s="80" t="s">
        <v>5</v>
      </c>
    </row>
    <row r="13" spans="2:2" x14ac:dyDescent="0.25">
      <c r="B13" s="80" t="s">
        <v>6</v>
      </c>
    </row>
    <row r="14" spans="2:2" x14ac:dyDescent="0.25">
      <c r="B14" s="80" t="s">
        <v>7</v>
      </c>
    </row>
    <row r="15" spans="2:2" x14ac:dyDescent="0.25">
      <c r="B15" s="80" t="s">
        <v>8</v>
      </c>
    </row>
    <row r="16" spans="2:2" x14ac:dyDescent="0.25">
      <c r="B16" s="83"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E9033-AB3B-4C2D-8BFE-B7652DECEEBC}">
  <dimension ref="B2:J48"/>
  <sheetViews>
    <sheetView showGridLines="0" topLeftCell="A14" workbookViewId="0">
      <selection activeCell="F14" sqref="F14"/>
    </sheetView>
  </sheetViews>
  <sheetFormatPr defaultRowHeight="15" x14ac:dyDescent="0.25"/>
  <cols>
    <col min="2" max="2" width="34.5703125" customWidth="1"/>
    <col min="3" max="3" width="12.5703125" bestFit="1" customWidth="1"/>
    <col min="4" max="4" width="19.85546875" bestFit="1" customWidth="1"/>
    <col min="5" max="5" width="9.85546875" bestFit="1" customWidth="1"/>
    <col min="6" max="6" width="19.42578125" bestFit="1" customWidth="1"/>
    <col min="8" max="8" width="10.7109375" bestFit="1" customWidth="1"/>
    <col min="9" max="10" width="11.28515625" bestFit="1" customWidth="1"/>
  </cols>
  <sheetData>
    <row r="2" spans="2:10" ht="15.75" thickBot="1" x14ac:dyDescent="0.3"/>
    <row r="3" spans="2:10" ht="18.75" x14ac:dyDescent="0.3">
      <c r="B3" s="163" t="s">
        <v>10</v>
      </c>
      <c r="C3" s="164"/>
      <c r="D3" s="164"/>
      <c r="E3" s="164"/>
      <c r="F3" s="165"/>
    </row>
    <row r="4" spans="2:10" ht="18.75" x14ac:dyDescent="0.3">
      <c r="B4" s="57"/>
      <c r="C4" s="56" t="s">
        <v>11</v>
      </c>
      <c r="D4" s="56" t="s">
        <v>12</v>
      </c>
      <c r="E4" s="56" t="s">
        <v>13</v>
      </c>
      <c r="F4" s="58" t="s">
        <v>14</v>
      </c>
    </row>
    <row r="5" spans="2:10" x14ac:dyDescent="0.25">
      <c r="B5" s="55" t="s">
        <v>15</v>
      </c>
      <c r="C5" s="61">
        <f>'Calculations (Hide)'!C4/'Calculations (Hide)'!D4</f>
        <v>0</v>
      </c>
      <c r="D5" s="122"/>
      <c r="E5" s="122"/>
      <c r="F5" s="123"/>
      <c r="I5" s="60"/>
      <c r="J5" s="59"/>
    </row>
    <row r="6" spans="2:10" x14ac:dyDescent="0.25">
      <c r="B6" s="44" t="s">
        <v>16</v>
      </c>
      <c r="C6" s="61">
        <f>'Calculations (Hide)'!C5/'Calculations (Hide)'!D5</f>
        <v>0</v>
      </c>
      <c r="D6" s="122"/>
      <c r="E6" s="122"/>
      <c r="F6" s="123"/>
    </row>
    <row r="7" spans="2:10" x14ac:dyDescent="0.25">
      <c r="B7" s="44" t="s">
        <v>17</v>
      </c>
      <c r="C7" s="61">
        <f>'Calculations (Hide)'!C6/'Calculations (Hide)'!D6</f>
        <v>0</v>
      </c>
      <c r="D7" s="122"/>
      <c r="E7" s="122"/>
      <c r="F7" s="123"/>
    </row>
    <row r="8" spans="2:10" x14ac:dyDescent="0.25">
      <c r="B8" s="44" t="s">
        <v>18</v>
      </c>
      <c r="C8" s="61">
        <f>'Calculations (Hide)'!C7/'Calculations (Hide)'!D7</f>
        <v>0</v>
      </c>
      <c r="D8" s="122"/>
      <c r="E8" s="122"/>
      <c r="F8" s="123"/>
    </row>
    <row r="9" spans="2:10" x14ac:dyDescent="0.25">
      <c r="B9" s="44" t="s">
        <v>19</v>
      </c>
      <c r="C9" s="61">
        <f>'Calculations (Hide)'!C8/'Calculations (Hide)'!D8</f>
        <v>0</v>
      </c>
      <c r="D9" s="122"/>
      <c r="E9" s="122"/>
      <c r="F9" s="123"/>
    </row>
    <row r="10" spans="2:10" ht="15.75" thickBot="1" x14ac:dyDescent="0.3">
      <c r="B10" s="45" t="s">
        <v>20</v>
      </c>
      <c r="C10" s="61">
        <f>'Calculations (Hide)'!C9/'Calculations (Hide)'!D9</f>
        <v>0</v>
      </c>
      <c r="D10" s="124"/>
      <c r="E10" s="124"/>
      <c r="F10" s="125"/>
    </row>
    <row r="11" spans="2:10" ht="18.75" x14ac:dyDescent="0.3">
      <c r="B11" s="166" t="s">
        <v>21</v>
      </c>
      <c r="C11" s="167"/>
      <c r="D11" s="168"/>
      <c r="E11" s="168"/>
      <c r="F11" s="169"/>
    </row>
    <row r="12" spans="2:10" ht="18.75" x14ac:dyDescent="0.3">
      <c r="B12" s="57"/>
      <c r="C12" s="56" t="s">
        <v>11</v>
      </c>
      <c r="D12" s="56" t="s">
        <v>12</v>
      </c>
      <c r="E12" s="56" t="s">
        <v>13</v>
      </c>
      <c r="F12" s="58" t="s">
        <v>14</v>
      </c>
    </row>
    <row r="13" spans="2:10" x14ac:dyDescent="0.25">
      <c r="B13" s="46" t="s">
        <v>22</v>
      </c>
      <c r="C13" s="61">
        <f>'Calculations (Hide)'!C12/'Calculations (Hide)'!D12</f>
        <v>0</v>
      </c>
      <c r="D13" s="122"/>
      <c r="E13" s="122"/>
      <c r="F13" s="123"/>
    </row>
    <row r="14" spans="2:10" ht="45" x14ac:dyDescent="0.25">
      <c r="B14" s="46" t="s">
        <v>23</v>
      </c>
      <c r="C14" s="61">
        <f>'Calculations (Hide)'!C13/'Calculations (Hide)'!D13</f>
        <v>0</v>
      </c>
      <c r="D14" s="122"/>
      <c r="E14" s="122"/>
      <c r="F14" s="123"/>
    </row>
    <row r="15" spans="2:10" x14ac:dyDescent="0.25">
      <c r="B15" s="46" t="s">
        <v>24</v>
      </c>
      <c r="C15" s="61">
        <f>'Calculations (Hide)'!C14/'Calculations (Hide)'!D14</f>
        <v>0</v>
      </c>
      <c r="D15" s="122"/>
      <c r="E15" s="122"/>
      <c r="F15" s="123"/>
    </row>
    <row r="16" spans="2:10" x14ac:dyDescent="0.25">
      <c r="B16" s="46" t="s">
        <v>25</v>
      </c>
      <c r="C16" s="61">
        <f>'Calculations (Hide)'!C15/'Calculations (Hide)'!D15</f>
        <v>0</v>
      </c>
      <c r="D16" s="122"/>
      <c r="E16" s="122"/>
      <c r="F16" s="123"/>
    </row>
    <row r="17" spans="2:6" ht="15.75" thickBot="1" x14ac:dyDescent="0.3">
      <c r="B17" s="47" t="s">
        <v>26</v>
      </c>
      <c r="C17" s="61">
        <f>'Calculations (Hide)'!C16/'Calculations (Hide)'!D16</f>
        <v>0</v>
      </c>
      <c r="D17" s="124"/>
      <c r="E17" s="124"/>
      <c r="F17" s="125"/>
    </row>
    <row r="18" spans="2:6" ht="18.600000000000001" customHeight="1" x14ac:dyDescent="0.3">
      <c r="B18" s="170" t="s">
        <v>27</v>
      </c>
      <c r="C18" s="171"/>
      <c r="D18" s="171"/>
      <c r="E18" s="171"/>
      <c r="F18" s="172"/>
    </row>
    <row r="19" spans="2:6" ht="18.600000000000001" customHeight="1" x14ac:dyDescent="0.3">
      <c r="B19" s="57"/>
      <c r="C19" s="56" t="s">
        <v>11</v>
      </c>
      <c r="D19" s="56" t="s">
        <v>12</v>
      </c>
      <c r="E19" s="56" t="s">
        <v>13</v>
      </c>
      <c r="F19" s="58" t="s">
        <v>14</v>
      </c>
    </row>
    <row r="20" spans="2:6" x14ac:dyDescent="0.25">
      <c r="B20" s="48" t="s">
        <v>28</v>
      </c>
      <c r="C20" s="61">
        <f>'Calculations (Hide)'!C19/'Calculations (Hide)'!D19</f>
        <v>0.2</v>
      </c>
      <c r="D20" s="122"/>
      <c r="E20" s="122"/>
      <c r="F20" s="123"/>
    </row>
    <row r="21" spans="2:6" x14ac:dyDescent="0.25">
      <c r="B21" s="48" t="s">
        <v>29</v>
      </c>
      <c r="C21" s="61">
        <f>'Calculations (Hide)'!C20/'Calculations (Hide)'!D20</f>
        <v>0.2</v>
      </c>
      <c r="D21" s="122"/>
      <c r="E21" s="122"/>
      <c r="F21" s="123"/>
    </row>
    <row r="22" spans="2:6" x14ac:dyDescent="0.25">
      <c r="B22" s="48" t="s">
        <v>30</v>
      </c>
      <c r="C22" s="61">
        <f>'Calculations (Hide)'!C21/'Calculations (Hide)'!D21</f>
        <v>0</v>
      </c>
      <c r="D22" s="122"/>
      <c r="E22" s="122"/>
      <c r="F22" s="123"/>
    </row>
    <row r="23" spans="2:6" x14ac:dyDescent="0.25">
      <c r="B23" s="48" t="s">
        <v>31</v>
      </c>
      <c r="C23" s="61">
        <f>'Calculations (Hide)'!C22/'Calculations (Hide)'!D22</f>
        <v>0.2857142857142857</v>
      </c>
      <c r="D23" s="122"/>
      <c r="E23" s="122"/>
      <c r="F23" s="123"/>
    </row>
    <row r="24" spans="2:6" x14ac:dyDescent="0.25">
      <c r="B24" s="48" t="s">
        <v>32</v>
      </c>
      <c r="C24" s="61">
        <f>'Calculations (Hide)'!C23/'Calculations (Hide)'!D23</f>
        <v>0</v>
      </c>
      <c r="D24" s="122"/>
      <c r="E24" s="122"/>
      <c r="F24" s="123"/>
    </row>
    <row r="25" spans="2:6" x14ac:dyDescent="0.25">
      <c r="B25" s="48" t="s">
        <v>33</v>
      </c>
      <c r="C25" s="61">
        <f>'Calculations (Hide)'!C24/'Calculations (Hide)'!D24</f>
        <v>0</v>
      </c>
      <c r="D25" s="122"/>
      <c r="E25" s="122"/>
      <c r="F25" s="123"/>
    </row>
    <row r="26" spans="2:6" x14ac:dyDescent="0.25">
      <c r="B26" s="48" t="s">
        <v>34</v>
      </c>
      <c r="C26" s="61">
        <f>'Calculations (Hide)'!C25/'Calculations (Hide)'!D25</f>
        <v>0</v>
      </c>
      <c r="D26" s="122"/>
      <c r="E26" s="122"/>
      <c r="F26" s="123"/>
    </row>
    <row r="27" spans="2:6" x14ac:dyDescent="0.25">
      <c r="B27" s="48" t="s">
        <v>35</v>
      </c>
      <c r="C27" s="61">
        <f>'Calculations (Hide)'!C26/'Calculations (Hide)'!D26</f>
        <v>0</v>
      </c>
      <c r="D27" s="122"/>
      <c r="E27" s="122"/>
      <c r="F27" s="123"/>
    </row>
    <row r="28" spans="2:6" ht="15.75" thickBot="1" x14ac:dyDescent="0.3">
      <c r="B28" s="49" t="s">
        <v>36</v>
      </c>
      <c r="C28" s="61">
        <f>'Calculations (Hide)'!C27/'Calculations (Hide)'!D27</f>
        <v>0</v>
      </c>
      <c r="D28" s="124"/>
      <c r="E28" s="124"/>
      <c r="F28" s="125"/>
    </row>
    <row r="29" spans="2:6" ht="18.600000000000001" customHeight="1" x14ac:dyDescent="0.3">
      <c r="B29" s="173" t="s">
        <v>37</v>
      </c>
      <c r="C29" s="174"/>
      <c r="D29" s="174"/>
      <c r="E29" s="174"/>
      <c r="F29" s="175"/>
    </row>
    <row r="30" spans="2:6" ht="18.600000000000001" customHeight="1" x14ac:dyDescent="0.3">
      <c r="B30" s="57"/>
      <c r="C30" s="56" t="s">
        <v>11</v>
      </c>
      <c r="D30" s="56" t="s">
        <v>12</v>
      </c>
      <c r="E30" s="56" t="s">
        <v>13</v>
      </c>
      <c r="F30" s="58" t="s">
        <v>14</v>
      </c>
    </row>
    <row r="31" spans="2:6" x14ac:dyDescent="0.25">
      <c r="B31" s="50" t="s">
        <v>38</v>
      </c>
      <c r="C31" s="61">
        <f>'Calculations (Hide)'!C30/'Calculations (Hide)'!D30</f>
        <v>0</v>
      </c>
      <c r="D31" s="122"/>
      <c r="E31" s="122"/>
      <c r="F31" s="123"/>
    </row>
    <row r="32" spans="2:6" x14ac:dyDescent="0.25">
      <c r="B32" s="50" t="s">
        <v>39</v>
      </c>
      <c r="C32" s="61">
        <f>'Calculations (Hide)'!C31/'Calculations (Hide)'!D31</f>
        <v>0</v>
      </c>
      <c r="D32" s="122"/>
      <c r="E32" s="122"/>
      <c r="F32" s="123"/>
    </row>
    <row r="33" spans="2:6" x14ac:dyDescent="0.25">
      <c r="B33" s="50" t="s">
        <v>40</v>
      </c>
      <c r="C33" s="61">
        <f>'Calculations (Hide)'!C32/'Calculations (Hide)'!D32</f>
        <v>0</v>
      </c>
      <c r="D33" s="122"/>
      <c r="E33" s="122"/>
      <c r="F33" s="123"/>
    </row>
    <row r="34" spans="2:6" ht="30" x14ac:dyDescent="0.25">
      <c r="B34" s="50" t="s">
        <v>41</v>
      </c>
      <c r="C34" s="61">
        <f>'Calculations (Hide)'!C33/'Calculations (Hide)'!D33</f>
        <v>0</v>
      </c>
      <c r="D34" s="122"/>
      <c r="E34" s="122"/>
      <c r="F34" s="123"/>
    </row>
    <row r="35" spans="2:6" ht="15.75" thickBot="1" x14ac:dyDescent="0.3">
      <c r="B35" s="51" t="s">
        <v>42</v>
      </c>
      <c r="C35" s="61">
        <f>'Calculations (Hide)'!C34/'Calculations (Hide)'!D34</f>
        <v>0</v>
      </c>
      <c r="D35" s="124"/>
      <c r="E35" s="124"/>
      <c r="F35" s="125"/>
    </row>
    <row r="36" spans="2:6" ht="18.75" x14ac:dyDescent="0.3">
      <c r="B36" s="176" t="s">
        <v>43</v>
      </c>
      <c r="C36" s="177"/>
      <c r="D36" s="177"/>
      <c r="E36" s="177"/>
      <c r="F36" s="178"/>
    </row>
    <row r="37" spans="2:6" ht="18.75" x14ac:dyDescent="0.3">
      <c r="B37" s="57"/>
      <c r="C37" s="56" t="s">
        <v>11</v>
      </c>
      <c r="D37" s="56" t="s">
        <v>12</v>
      </c>
      <c r="E37" s="56" t="s">
        <v>13</v>
      </c>
      <c r="F37" s="58" t="s">
        <v>14</v>
      </c>
    </row>
    <row r="38" spans="2:6" x14ac:dyDescent="0.25">
      <c r="B38" s="52" t="s">
        <v>44</v>
      </c>
      <c r="C38" s="61">
        <f>'Calculations (Hide)'!C37/'Calculations (Hide)'!D37</f>
        <v>0</v>
      </c>
      <c r="D38" s="122"/>
      <c r="E38" s="122"/>
      <c r="F38" s="123"/>
    </row>
    <row r="39" spans="2:6" x14ac:dyDescent="0.25">
      <c r="B39" s="52" t="s">
        <v>45</v>
      </c>
      <c r="C39" s="61">
        <f>'Calculations (Hide)'!C38/'Calculations (Hide)'!D38</f>
        <v>0</v>
      </c>
      <c r="D39" s="122"/>
      <c r="E39" s="122"/>
      <c r="F39" s="123"/>
    </row>
    <row r="40" spans="2:6" ht="15.75" thickBot="1" x14ac:dyDescent="0.3">
      <c r="B40" s="52" t="s">
        <v>46</v>
      </c>
      <c r="C40" s="61">
        <f>'Calculations (Hide)'!C39/'Calculations (Hide)'!D39</f>
        <v>0</v>
      </c>
      <c r="D40" s="126"/>
      <c r="E40" s="126"/>
      <c r="F40" s="127"/>
    </row>
    <row r="41" spans="2:6" ht="18.600000000000001" customHeight="1" x14ac:dyDescent="0.3">
      <c r="B41" s="160" t="s">
        <v>47</v>
      </c>
      <c r="C41" s="161"/>
      <c r="D41" s="161"/>
      <c r="E41" s="161"/>
      <c r="F41" s="162"/>
    </row>
    <row r="42" spans="2:6" ht="18.600000000000001" customHeight="1" x14ac:dyDescent="0.3">
      <c r="B42" s="57"/>
      <c r="C42" s="56" t="s">
        <v>11</v>
      </c>
      <c r="D42" s="56" t="s">
        <v>12</v>
      </c>
      <c r="E42" s="56" t="s">
        <v>13</v>
      </c>
      <c r="F42" s="58" t="s">
        <v>14</v>
      </c>
    </row>
    <row r="43" spans="2:6" x14ac:dyDescent="0.25">
      <c r="B43" s="53" t="s">
        <v>48</v>
      </c>
      <c r="C43" s="61">
        <f>'Calculations (Hide)'!C42/'Calculations (Hide)'!D42</f>
        <v>0</v>
      </c>
      <c r="D43" s="122"/>
      <c r="E43" s="122"/>
      <c r="F43" s="123"/>
    </row>
    <row r="44" spans="2:6" x14ac:dyDescent="0.25">
      <c r="B44" s="53" t="s">
        <v>49</v>
      </c>
      <c r="C44" s="61">
        <f>'Calculations (Hide)'!C43/'Calculations (Hide)'!D43</f>
        <v>0</v>
      </c>
      <c r="D44" s="122"/>
      <c r="E44" s="122"/>
      <c r="F44" s="123"/>
    </row>
    <row r="45" spans="2:6" x14ac:dyDescent="0.25">
      <c r="B45" s="53" t="s">
        <v>50</v>
      </c>
      <c r="C45" s="61">
        <f>'Calculations (Hide)'!C44/'Calculations (Hide)'!D44</f>
        <v>0</v>
      </c>
      <c r="D45" s="122"/>
      <c r="E45" s="122"/>
      <c r="F45" s="123"/>
    </row>
    <row r="46" spans="2:6" x14ac:dyDescent="0.25">
      <c r="B46" s="53" t="s">
        <v>51</v>
      </c>
      <c r="C46" s="61">
        <f>'Calculations (Hide)'!C45/'Calculations (Hide)'!D45</f>
        <v>0</v>
      </c>
      <c r="D46" s="122"/>
      <c r="E46" s="122"/>
      <c r="F46" s="123"/>
    </row>
    <row r="47" spans="2:6" x14ac:dyDescent="0.25">
      <c r="B47" s="53" t="s">
        <v>52</v>
      </c>
      <c r="C47" s="61">
        <f>'Calculations (Hide)'!C46/'Calculations (Hide)'!D46</f>
        <v>0</v>
      </c>
      <c r="D47" s="122"/>
      <c r="E47" s="122"/>
      <c r="F47" s="123"/>
    </row>
    <row r="48" spans="2:6" ht="15.75" thickBot="1" x14ac:dyDescent="0.3">
      <c r="B48" s="54" t="s">
        <v>53</v>
      </c>
      <c r="C48" s="62">
        <f>'Calculations (Hide)'!C47/'Calculations (Hide)'!D47</f>
        <v>0</v>
      </c>
      <c r="D48" s="124"/>
      <c r="E48" s="124"/>
      <c r="F48" s="125"/>
    </row>
  </sheetData>
  <sheetProtection sheet="1" objects="1" scenarios="1"/>
  <mergeCells count="6">
    <mergeCell ref="B41:F41"/>
    <mergeCell ref="B3:F3"/>
    <mergeCell ref="B11:F11"/>
    <mergeCell ref="B18:F18"/>
    <mergeCell ref="B29:F29"/>
    <mergeCell ref="B36:F36"/>
  </mergeCells>
  <conditionalFormatting sqref="C5:C10">
    <cfRule type="cellIs" dxfId="437" priority="40" operator="equal">
      <formula>0</formula>
    </cfRule>
    <cfRule type="cellIs" dxfId="436" priority="41" operator="between">
      <formula>0.01</formula>
      <formula>0.99</formula>
    </cfRule>
    <cfRule type="cellIs" dxfId="435" priority="42" operator="equal">
      <formula>1</formula>
    </cfRule>
  </conditionalFormatting>
  <conditionalFormatting sqref="C13:C17">
    <cfRule type="cellIs" dxfId="434" priority="13" operator="equal">
      <formula>0</formula>
    </cfRule>
    <cfRule type="cellIs" dxfId="433" priority="14" operator="between">
      <formula>0.01</formula>
      <formula>0.99</formula>
    </cfRule>
    <cfRule type="cellIs" dxfId="432" priority="15" operator="equal">
      <formula>1</formula>
    </cfRule>
  </conditionalFormatting>
  <conditionalFormatting sqref="C20:C28">
    <cfRule type="cellIs" dxfId="431" priority="10" operator="equal">
      <formula>0</formula>
    </cfRule>
    <cfRule type="cellIs" dxfId="430" priority="11" operator="between">
      <formula>0.01</formula>
      <formula>0.99</formula>
    </cfRule>
    <cfRule type="cellIs" dxfId="429" priority="12" operator="equal">
      <formula>1</formula>
    </cfRule>
  </conditionalFormatting>
  <conditionalFormatting sqref="C31:C35">
    <cfRule type="cellIs" dxfId="428" priority="7" operator="equal">
      <formula>0</formula>
    </cfRule>
    <cfRule type="cellIs" dxfId="427" priority="8" operator="between">
      <formula>0.01</formula>
      <formula>0.99</formula>
    </cfRule>
    <cfRule type="cellIs" dxfId="426" priority="9" operator="equal">
      <formula>1</formula>
    </cfRule>
  </conditionalFormatting>
  <conditionalFormatting sqref="C38:C40">
    <cfRule type="cellIs" dxfId="425" priority="4" operator="equal">
      <formula>0</formula>
    </cfRule>
    <cfRule type="cellIs" dxfId="424" priority="5" operator="between">
      <formula>0.01</formula>
      <formula>0.99</formula>
    </cfRule>
    <cfRule type="cellIs" dxfId="423" priority="6" operator="equal">
      <formula>1</formula>
    </cfRule>
  </conditionalFormatting>
  <conditionalFormatting sqref="C43:C48">
    <cfRule type="cellIs" dxfId="422" priority="1" operator="equal">
      <formula>0</formula>
    </cfRule>
    <cfRule type="cellIs" dxfId="421" priority="2" operator="between">
      <formula>0.01</formula>
      <formula>0.99</formula>
    </cfRule>
    <cfRule type="cellIs" dxfId="420" priority="3" operator="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A0C33-BD68-4D99-94AD-B70A0EEFDE6D}">
  <dimension ref="B2:F43"/>
  <sheetViews>
    <sheetView showGridLines="0" topLeftCell="A8" zoomScaleNormal="100" workbookViewId="0">
      <selection activeCell="B3" sqref="B3"/>
    </sheetView>
  </sheetViews>
  <sheetFormatPr defaultColWidth="8.7109375" defaultRowHeight="15" x14ac:dyDescent="0.25"/>
  <cols>
    <col min="2" max="2" width="55" customWidth="1"/>
    <col min="3" max="3" width="10.42578125" bestFit="1" customWidth="1"/>
    <col min="4" max="4" width="19.85546875" bestFit="1" customWidth="1"/>
    <col min="5" max="6" width="45.7109375" customWidth="1"/>
    <col min="7" max="7" width="11.85546875" customWidth="1"/>
    <col min="8" max="9" width="63" bestFit="1" customWidth="1"/>
  </cols>
  <sheetData>
    <row r="2" spans="2:6" x14ac:dyDescent="0.25">
      <c r="B2" t="s">
        <v>10</v>
      </c>
    </row>
    <row r="3" spans="2:6" x14ac:dyDescent="0.25">
      <c r="B3" s="13" t="s">
        <v>54</v>
      </c>
    </row>
    <row r="4" spans="2:6" ht="15.75" thickBot="1" x14ac:dyDescent="0.3"/>
    <row r="5" spans="2:6" ht="18.75" x14ac:dyDescent="0.3">
      <c r="B5" s="179" t="s">
        <v>55</v>
      </c>
      <c r="C5" s="180"/>
      <c r="D5" s="180"/>
      <c r="E5" s="180"/>
      <c r="F5" s="181"/>
    </row>
    <row r="6" spans="2:6" ht="30.75" thickBot="1" x14ac:dyDescent="0.3">
      <c r="B6" s="78" t="s">
        <v>56</v>
      </c>
      <c r="C6" s="79" t="s">
        <v>57</v>
      </c>
      <c r="D6" s="4" t="s">
        <v>58</v>
      </c>
      <c r="E6" s="4" t="s">
        <v>59</v>
      </c>
      <c r="F6" s="5" t="s">
        <v>14</v>
      </c>
    </row>
    <row r="7" spans="2:6" ht="54" x14ac:dyDescent="0.25">
      <c r="B7" s="10" t="s">
        <v>60</v>
      </c>
      <c r="C7" s="65"/>
      <c r="D7" s="66"/>
      <c r="E7" s="128"/>
      <c r="F7" s="129"/>
    </row>
    <row r="8" spans="2:6" ht="27" x14ac:dyDescent="0.25">
      <c r="B8" s="11" t="s">
        <v>62</v>
      </c>
      <c r="C8" s="68"/>
      <c r="D8" s="69"/>
      <c r="E8" s="122"/>
      <c r="F8" s="123"/>
    </row>
    <row r="9" spans="2:6" ht="41.25" thickBot="1" x14ac:dyDescent="0.3">
      <c r="B9" s="12" t="s">
        <v>63</v>
      </c>
      <c r="C9" s="70"/>
      <c r="D9" s="71"/>
      <c r="E9" s="130"/>
      <c r="F9" s="131"/>
    </row>
    <row r="10" spans="2:6" ht="30.75" thickBot="1" x14ac:dyDescent="0.3">
      <c r="B10" s="81" t="s">
        <v>64</v>
      </c>
      <c r="C10" s="73"/>
      <c r="D10" s="74"/>
      <c r="E10" s="74"/>
      <c r="F10" s="75"/>
    </row>
    <row r="11" spans="2:6" ht="54.75" customHeight="1" thickBot="1" x14ac:dyDescent="0.3">
      <c r="B11" s="12" t="s">
        <v>65</v>
      </c>
      <c r="C11" s="76"/>
      <c r="D11" s="67"/>
      <c r="E11" s="132"/>
      <c r="F11" s="133"/>
    </row>
    <row r="12" spans="2:6" ht="18.75" x14ac:dyDescent="0.3">
      <c r="B12" s="179" t="s">
        <v>16</v>
      </c>
      <c r="C12" s="180"/>
      <c r="D12" s="180"/>
      <c r="E12" s="180"/>
      <c r="F12" s="181"/>
    </row>
    <row r="13" spans="2:6" ht="30.75" thickBot="1" x14ac:dyDescent="0.3">
      <c r="B13" s="81" t="s">
        <v>56</v>
      </c>
      <c r="C13" s="79" t="s">
        <v>57</v>
      </c>
      <c r="D13" s="4" t="s">
        <v>58</v>
      </c>
      <c r="E13" s="4" t="s">
        <v>59</v>
      </c>
      <c r="F13" s="5" t="s">
        <v>14</v>
      </c>
    </row>
    <row r="14" spans="2:6" ht="54" customHeight="1" x14ac:dyDescent="0.25">
      <c r="B14" s="82" t="s">
        <v>67</v>
      </c>
      <c r="C14" s="65"/>
      <c r="D14" s="66"/>
      <c r="E14" s="128"/>
      <c r="F14" s="129"/>
    </row>
    <row r="15" spans="2:6" ht="17.25" customHeight="1" x14ac:dyDescent="0.25">
      <c r="B15" s="16" t="s">
        <v>68</v>
      </c>
      <c r="C15" s="68"/>
      <c r="D15" s="69"/>
      <c r="E15" s="122"/>
      <c r="F15" s="123"/>
    </row>
    <row r="16" spans="2:6" ht="40.5" x14ac:dyDescent="0.25">
      <c r="B16" s="17" t="s">
        <v>69</v>
      </c>
      <c r="C16" s="76"/>
      <c r="D16" s="91"/>
      <c r="E16" s="134"/>
      <c r="F16" s="135"/>
    </row>
    <row r="17" spans="2:6" ht="28.5" customHeight="1" x14ac:dyDescent="0.25">
      <c r="B17" s="16" t="s">
        <v>70</v>
      </c>
      <c r="C17" s="68"/>
      <c r="D17" s="69"/>
      <c r="E17" s="122"/>
      <c r="F17" s="123"/>
    </row>
    <row r="18" spans="2:6" ht="43.5" customHeight="1" thickBot="1" x14ac:dyDescent="0.3">
      <c r="B18" s="18" t="s">
        <v>71</v>
      </c>
      <c r="C18" s="70"/>
      <c r="D18" s="71"/>
      <c r="E18" s="130"/>
      <c r="F18" s="131"/>
    </row>
    <row r="19" spans="2:6" ht="18.75" x14ac:dyDescent="0.3">
      <c r="B19" s="179" t="s">
        <v>17</v>
      </c>
      <c r="C19" s="180"/>
      <c r="D19" s="180"/>
      <c r="E19" s="180"/>
      <c r="F19" s="181"/>
    </row>
    <row r="20" spans="2:6" ht="30.75" thickBot="1" x14ac:dyDescent="0.3">
      <c r="B20" s="81" t="s">
        <v>56</v>
      </c>
      <c r="C20" s="79" t="s">
        <v>57</v>
      </c>
      <c r="D20" s="4" t="s">
        <v>58</v>
      </c>
      <c r="E20" s="4" t="s">
        <v>59</v>
      </c>
      <c r="F20" s="5" t="s">
        <v>14</v>
      </c>
    </row>
    <row r="21" spans="2:6" ht="27" x14ac:dyDescent="0.25">
      <c r="B21" s="82" t="s">
        <v>72</v>
      </c>
      <c r="C21" s="65"/>
      <c r="D21" s="66"/>
      <c r="E21" s="128"/>
      <c r="F21" s="129"/>
    </row>
    <row r="22" spans="2:6" x14ac:dyDescent="0.25">
      <c r="B22" s="16" t="s">
        <v>73</v>
      </c>
      <c r="C22" s="68"/>
      <c r="D22" s="69"/>
      <c r="E22" s="122"/>
      <c r="F22" s="123"/>
    </row>
    <row r="23" spans="2:6" ht="27.75" thickBot="1" x14ac:dyDescent="0.3">
      <c r="B23" s="18" t="s">
        <v>74</v>
      </c>
      <c r="C23" s="70"/>
      <c r="D23" s="71"/>
      <c r="E23" s="130"/>
      <c r="F23" s="131"/>
    </row>
    <row r="24" spans="2:6" ht="18.75" x14ac:dyDescent="0.3">
      <c r="B24" s="179" t="s">
        <v>75</v>
      </c>
      <c r="C24" s="180"/>
      <c r="D24" s="180"/>
      <c r="E24" s="180"/>
      <c r="F24" s="181"/>
    </row>
    <row r="25" spans="2:6" ht="30.75" thickBot="1" x14ac:dyDescent="0.3">
      <c r="B25" s="81" t="s">
        <v>56</v>
      </c>
      <c r="C25" s="79" t="s">
        <v>57</v>
      </c>
      <c r="D25" s="4" t="s">
        <v>58</v>
      </c>
      <c r="E25" s="4" t="s">
        <v>59</v>
      </c>
      <c r="F25" s="5" t="s">
        <v>14</v>
      </c>
    </row>
    <row r="26" spans="2:6" ht="28.5" customHeight="1" x14ac:dyDescent="0.25">
      <c r="B26" s="82" t="s">
        <v>76</v>
      </c>
      <c r="C26" s="65"/>
      <c r="D26" s="66"/>
      <c r="E26" s="128"/>
      <c r="F26" s="129"/>
    </row>
    <row r="27" spans="2:6" ht="42.75" customHeight="1" thickBot="1" x14ac:dyDescent="0.3">
      <c r="B27" s="84" t="s">
        <v>77</v>
      </c>
      <c r="C27" s="93"/>
      <c r="D27" s="94"/>
      <c r="E27" s="126"/>
      <c r="F27" s="127"/>
    </row>
    <row r="28" spans="2:6" ht="30.75" thickBot="1" x14ac:dyDescent="0.3">
      <c r="B28" s="81" t="s">
        <v>64</v>
      </c>
      <c r="C28" s="7"/>
      <c r="D28" s="8"/>
      <c r="E28" s="8"/>
      <c r="F28" s="9"/>
    </row>
    <row r="29" spans="2:6" ht="40.5" x14ac:dyDescent="0.25">
      <c r="B29" s="10" t="s">
        <v>79</v>
      </c>
      <c r="C29" s="95"/>
      <c r="D29" s="71"/>
      <c r="E29" s="136"/>
      <c r="F29" s="137"/>
    </row>
    <row r="30" spans="2:6" ht="43.5" customHeight="1" x14ac:dyDescent="0.25">
      <c r="B30" s="11" t="s">
        <v>80</v>
      </c>
      <c r="C30" s="68"/>
      <c r="D30" s="69"/>
      <c r="E30" s="122"/>
      <c r="F30" s="123"/>
    </row>
    <row r="31" spans="2:6" ht="43.5" customHeight="1" thickBot="1" x14ac:dyDescent="0.3">
      <c r="B31" s="12" t="s">
        <v>81</v>
      </c>
      <c r="C31" s="70"/>
      <c r="D31" s="71"/>
      <c r="E31" s="130"/>
      <c r="F31" s="131"/>
    </row>
    <row r="32" spans="2:6" ht="18.75" x14ac:dyDescent="0.3">
      <c r="B32" s="179" t="s">
        <v>19</v>
      </c>
      <c r="C32" s="180"/>
      <c r="D32" s="180"/>
      <c r="E32" s="180"/>
      <c r="F32" s="181"/>
    </row>
    <row r="33" spans="2:6" ht="30.75" thickBot="1" x14ac:dyDescent="0.3">
      <c r="B33" s="81" t="s">
        <v>56</v>
      </c>
      <c r="C33" s="79" t="s">
        <v>57</v>
      </c>
      <c r="D33" s="4" t="s">
        <v>58</v>
      </c>
      <c r="E33" s="4" t="s">
        <v>59</v>
      </c>
      <c r="F33" s="5" t="s">
        <v>14</v>
      </c>
    </row>
    <row r="34" spans="2:6" ht="27.75" customHeight="1" x14ac:dyDescent="0.25">
      <c r="B34" s="85" t="s">
        <v>82</v>
      </c>
      <c r="C34" s="65"/>
      <c r="D34" s="66"/>
      <c r="E34" s="128"/>
      <c r="F34" s="129"/>
    </row>
    <row r="35" spans="2:6" ht="42" customHeight="1" x14ac:dyDescent="0.25">
      <c r="B35" s="16" t="s">
        <v>83</v>
      </c>
      <c r="C35" s="68"/>
      <c r="D35" s="69"/>
      <c r="E35" s="122"/>
      <c r="F35" s="123"/>
    </row>
    <row r="36" spans="2:6" ht="41.25" thickBot="1" x14ac:dyDescent="0.3">
      <c r="B36" s="22" t="s">
        <v>84</v>
      </c>
      <c r="C36" s="70"/>
      <c r="D36" s="96"/>
      <c r="E36" s="130"/>
      <c r="F36" s="131"/>
    </row>
    <row r="37" spans="2:6" ht="30.75" thickBot="1" x14ac:dyDescent="0.3">
      <c r="B37" s="86" t="s">
        <v>64</v>
      </c>
      <c r="C37" s="87"/>
      <c r="D37" s="88"/>
      <c r="E37" s="88"/>
      <c r="F37" s="89"/>
    </row>
    <row r="38" spans="2:6" ht="41.25" thickBot="1" x14ac:dyDescent="0.3">
      <c r="B38" s="90" t="s">
        <v>85</v>
      </c>
      <c r="C38" s="97"/>
      <c r="D38" s="67"/>
      <c r="E38" s="132"/>
      <c r="F38" s="133"/>
    </row>
    <row r="39" spans="2:6" ht="18.75" x14ac:dyDescent="0.3">
      <c r="B39" s="179" t="s">
        <v>86</v>
      </c>
      <c r="C39" s="180"/>
      <c r="D39" s="180"/>
      <c r="E39" s="180"/>
      <c r="F39" s="181"/>
    </row>
    <row r="40" spans="2:6" ht="30.75" thickBot="1" x14ac:dyDescent="0.3">
      <c r="B40" s="81" t="s">
        <v>56</v>
      </c>
      <c r="C40" s="79" t="s">
        <v>57</v>
      </c>
      <c r="D40" s="4" t="s">
        <v>58</v>
      </c>
      <c r="E40" s="4" t="s">
        <v>59</v>
      </c>
      <c r="F40" s="5" t="s">
        <v>14</v>
      </c>
    </row>
    <row r="41" spans="2:6" ht="27" x14ac:dyDescent="0.25">
      <c r="B41" s="10" t="s">
        <v>87</v>
      </c>
      <c r="C41" s="65"/>
      <c r="D41" s="66"/>
      <c r="E41" s="128"/>
      <c r="F41" s="129"/>
    </row>
    <row r="42" spans="2:6" ht="42" customHeight="1" x14ac:dyDescent="0.25">
      <c r="B42" s="11" t="s">
        <v>88</v>
      </c>
      <c r="C42" s="68"/>
      <c r="D42" s="69"/>
      <c r="E42" s="122"/>
      <c r="F42" s="123"/>
    </row>
    <row r="43" spans="2:6" ht="27.75" thickBot="1" x14ac:dyDescent="0.3">
      <c r="B43" s="12" t="s">
        <v>89</v>
      </c>
      <c r="C43" s="70"/>
      <c r="D43" s="96"/>
      <c r="E43" s="130"/>
      <c r="F43" s="131"/>
    </row>
  </sheetData>
  <sheetProtection sheet="1" objects="1" scenarios="1"/>
  <mergeCells count="6">
    <mergeCell ref="B24:F24"/>
    <mergeCell ref="B32:F32"/>
    <mergeCell ref="B39:F39"/>
    <mergeCell ref="B5:F5"/>
    <mergeCell ref="B12:F12"/>
    <mergeCell ref="B19:F19"/>
  </mergeCells>
  <conditionalFormatting sqref="C7:C9">
    <cfRule type="cellIs" dxfId="419" priority="62" operator="equal">
      <formula>"Amber"</formula>
    </cfRule>
    <cfRule type="cellIs" dxfId="418" priority="61" operator="equal">
      <formula>"Green"</formula>
    </cfRule>
    <cfRule type="cellIs" dxfId="417" priority="60" operator="equal">
      <formula>"Not Started"</formula>
    </cfRule>
    <cfRule type="cellIs" dxfId="416" priority="59" operator="equal">
      <formula>"In Progress"</formula>
    </cfRule>
    <cfRule type="cellIs" dxfId="415" priority="58" operator="equal">
      <formula>"Evidenced"</formula>
    </cfRule>
    <cfRule type="cellIs" dxfId="414" priority="57" operator="equal">
      <formula>"Not Applicable"</formula>
    </cfRule>
    <cfRule type="cellIs" dxfId="413" priority="63" operator="equal">
      <formula>"Red"</formula>
    </cfRule>
  </conditionalFormatting>
  <conditionalFormatting sqref="C11">
    <cfRule type="cellIs" dxfId="412" priority="56" operator="equal">
      <formula>"Red"</formula>
    </cfRule>
    <cfRule type="cellIs" dxfId="411" priority="55" operator="equal">
      <formula>"Amber"</formula>
    </cfRule>
    <cfRule type="cellIs" dxfId="410" priority="54" operator="equal">
      <formula>"Green"</formula>
    </cfRule>
    <cfRule type="cellIs" dxfId="409" priority="53" operator="equal">
      <formula>"Not Started"</formula>
    </cfRule>
    <cfRule type="cellIs" dxfId="408" priority="52" operator="equal">
      <formula>"In Progress"</formula>
    </cfRule>
    <cfRule type="cellIs" dxfId="407" priority="51" operator="equal">
      <formula>"Evidenced"</formula>
    </cfRule>
    <cfRule type="cellIs" dxfId="406" priority="50" operator="equal">
      <formula>"Not Applicable"</formula>
    </cfRule>
  </conditionalFormatting>
  <conditionalFormatting sqref="C14:C18">
    <cfRule type="cellIs" dxfId="405" priority="49" operator="equal">
      <formula>"Red"</formula>
    </cfRule>
    <cfRule type="cellIs" dxfId="404" priority="48" operator="equal">
      <formula>"Amber"</formula>
    </cfRule>
    <cfRule type="cellIs" dxfId="403" priority="47" operator="equal">
      <formula>"Green"</formula>
    </cfRule>
    <cfRule type="cellIs" dxfId="402" priority="46" operator="equal">
      <formula>"Not Started"</formula>
    </cfRule>
    <cfRule type="cellIs" dxfId="401" priority="45" operator="equal">
      <formula>"In Progress"</formula>
    </cfRule>
    <cfRule type="cellIs" dxfId="400" priority="44" operator="equal">
      <formula>"Evidenced"</formula>
    </cfRule>
    <cfRule type="cellIs" dxfId="399" priority="43" operator="equal">
      <formula>"Not Applicable"</formula>
    </cfRule>
  </conditionalFormatting>
  <conditionalFormatting sqref="C21:C23">
    <cfRule type="cellIs" dxfId="398" priority="42" operator="equal">
      <formula>"Red"</formula>
    </cfRule>
    <cfRule type="cellIs" dxfId="397" priority="41" operator="equal">
      <formula>"Amber"</formula>
    </cfRule>
    <cfRule type="cellIs" dxfId="396" priority="40" operator="equal">
      <formula>"Green"</formula>
    </cfRule>
    <cfRule type="cellIs" dxfId="395" priority="39" operator="equal">
      <formula>"Not Started"</formula>
    </cfRule>
    <cfRule type="cellIs" dxfId="394" priority="38" operator="equal">
      <formula>"In Progress"</formula>
    </cfRule>
    <cfRule type="cellIs" dxfId="393" priority="37" operator="equal">
      <formula>"Evidenced"</formula>
    </cfRule>
    <cfRule type="cellIs" dxfId="392" priority="36" operator="equal">
      <formula>"Not Applicable"</formula>
    </cfRule>
  </conditionalFormatting>
  <conditionalFormatting sqref="C26:C27">
    <cfRule type="cellIs" dxfId="391" priority="29" operator="equal">
      <formula>"Not Applicable"</formula>
    </cfRule>
    <cfRule type="cellIs" dxfId="390" priority="30" operator="equal">
      <formula>"Evidenced"</formula>
    </cfRule>
    <cfRule type="cellIs" dxfId="389" priority="31" operator="equal">
      <formula>"In Progress"</formula>
    </cfRule>
    <cfRule type="cellIs" dxfId="388" priority="32" operator="equal">
      <formula>"Not Started"</formula>
    </cfRule>
    <cfRule type="cellIs" dxfId="387" priority="33" operator="equal">
      <formula>"Green"</formula>
    </cfRule>
    <cfRule type="cellIs" dxfId="386" priority="34" operator="equal">
      <formula>"Amber"</formula>
    </cfRule>
    <cfRule type="cellIs" dxfId="385" priority="35" operator="equal">
      <formula>"Red"</formula>
    </cfRule>
  </conditionalFormatting>
  <conditionalFormatting sqref="C29:C31">
    <cfRule type="cellIs" dxfId="384" priority="28" operator="equal">
      <formula>"Red"</formula>
    </cfRule>
    <cfRule type="cellIs" dxfId="383" priority="27" operator="equal">
      <formula>"Amber"</formula>
    </cfRule>
    <cfRule type="cellIs" dxfId="382" priority="26" operator="equal">
      <formula>"Green"</formula>
    </cfRule>
    <cfRule type="cellIs" dxfId="381" priority="25" operator="equal">
      <formula>"Not Started"</formula>
    </cfRule>
    <cfRule type="cellIs" dxfId="380" priority="24" operator="equal">
      <formula>"In Progress"</formula>
    </cfRule>
    <cfRule type="cellIs" dxfId="379" priority="23" operator="equal">
      <formula>"Evidenced"</formula>
    </cfRule>
    <cfRule type="cellIs" dxfId="378" priority="22" operator="equal">
      <formula>"Not Applicable"</formula>
    </cfRule>
  </conditionalFormatting>
  <conditionalFormatting sqref="C34:C36">
    <cfRule type="cellIs" dxfId="377" priority="21" operator="equal">
      <formula>"Red"</formula>
    </cfRule>
    <cfRule type="cellIs" dxfId="376" priority="20" operator="equal">
      <formula>"Amber"</formula>
    </cfRule>
    <cfRule type="cellIs" dxfId="375" priority="19" operator="equal">
      <formula>"Green"</formula>
    </cfRule>
    <cfRule type="cellIs" dxfId="374" priority="18" operator="equal">
      <formula>"Not Started"</formula>
    </cfRule>
    <cfRule type="cellIs" dxfId="373" priority="17" operator="equal">
      <formula>"In Progress"</formula>
    </cfRule>
    <cfRule type="cellIs" dxfId="372" priority="16" operator="equal">
      <formula>"Evidenced"</formula>
    </cfRule>
    <cfRule type="cellIs" dxfId="371" priority="15" operator="equal">
      <formula>"Not Applicable"</formula>
    </cfRule>
  </conditionalFormatting>
  <conditionalFormatting sqref="C38">
    <cfRule type="cellIs" dxfId="370" priority="14" operator="equal">
      <formula>"Red"</formula>
    </cfRule>
    <cfRule type="cellIs" dxfId="369" priority="13" operator="equal">
      <formula>"Amber"</formula>
    </cfRule>
    <cfRule type="cellIs" dxfId="368" priority="12" operator="equal">
      <formula>"Green"</formula>
    </cfRule>
    <cfRule type="cellIs" dxfId="367" priority="11" operator="equal">
      <formula>"Not Started"</formula>
    </cfRule>
    <cfRule type="cellIs" dxfId="366" priority="10" operator="equal">
      <formula>"In Progress"</formula>
    </cfRule>
    <cfRule type="cellIs" dxfId="365" priority="9" operator="equal">
      <formula>"Evidenced"</formula>
    </cfRule>
    <cfRule type="cellIs" dxfId="364" priority="8" operator="equal">
      <formula>"Not Applicable"</formula>
    </cfRule>
  </conditionalFormatting>
  <conditionalFormatting sqref="C41:C43">
    <cfRule type="cellIs" dxfId="363" priority="1" operator="equal">
      <formula>"Not Applicable"</formula>
    </cfRule>
    <cfRule type="cellIs" dxfId="362" priority="7" operator="equal">
      <formula>"Red"</formula>
    </cfRule>
    <cfRule type="cellIs" dxfId="361" priority="6" operator="equal">
      <formula>"Amber"</formula>
    </cfRule>
    <cfRule type="cellIs" dxfId="360" priority="5" operator="equal">
      <formula>"Green"</formula>
    </cfRule>
    <cfRule type="cellIs" dxfId="359" priority="4" operator="equal">
      <formula>"Not Started"</formula>
    </cfRule>
    <cfRule type="cellIs" dxfId="358" priority="3" operator="equal">
      <formula>"In Progress"</formula>
    </cfRule>
    <cfRule type="cellIs" dxfId="357" priority="2" operator="equal">
      <formula>"Evidenced"</formula>
    </cfRule>
  </conditionalFormatting>
  <dataValidations count="2">
    <dataValidation type="list" allowBlank="1" showInputMessage="1" showErrorMessage="1" sqref="C11 C14:C18 C21:C23 C26:C27 C29:C31 C34:C36 C38 C41:C43 C7:C9" xr:uid="{5A2D8C00-3013-40DE-8F9A-7EEF9C7C8C27}">
      <formula1>"Not Started, In Progress, Evidenced, Not Applicable"</formula1>
    </dataValidation>
    <dataValidation type="list" allowBlank="1" showInputMessage="1" showErrorMessage="1" sqref="D7:D9 D11 D14:D18 D21:D23 D26:D27 D29:D31 D34:D36 D38 D41:D43" xr:uid="{282AD753-D324-4B99-BD06-763D8B146C91}">
      <formula1>"1, 2, 3, 4, 5, 6, 7, 8, 9, 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BED2A-12E9-46DF-9A42-6CCA25E9B06F}">
  <dimension ref="B2:H44"/>
  <sheetViews>
    <sheetView showGridLines="0" topLeftCell="B36" workbookViewId="0">
      <selection activeCell="C44" sqref="C44"/>
    </sheetView>
  </sheetViews>
  <sheetFormatPr defaultColWidth="8.7109375" defaultRowHeight="15" x14ac:dyDescent="0.25"/>
  <cols>
    <col min="2" max="2" width="55" customWidth="1"/>
    <col min="3" max="3" width="10.42578125" bestFit="1" customWidth="1"/>
    <col min="4" max="4" width="19.42578125" customWidth="1"/>
    <col min="5" max="6" width="45.7109375" customWidth="1"/>
    <col min="7" max="7" width="9.140625" customWidth="1"/>
    <col min="8" max="8" width="66" bestFit="1" customWidth="1"/>
  </cols>
  <sheetData>
    <row r="2" spans="2:8" x14ac:dyDescent="0.25">
      <c r="B2" t="s">
        <v>21</v>
      </c>
    </row>
    <row r="3" spans="2:8" x14ac:dyDescent="0.25">
      <c r="B3" s="13" t="s">
        <v>90</v>
      </c>
    </row>
    <row r="4" spans="2:8" ht="15.75" thickBot="1" x14ac:dyDescent="0.3"/>
    <row r="5" spans="2:8" ht="18.75" x14ac:dyDescent="0.3">
      <c r="B5" s="166" t="s">
        <v>22</v>
      </c>
      <c r="C5" s="168"/>
      <c r="D5" s="168"/>
      <c r="E5" s="168"/>
      <c r="F5" s="169"/>
    </row>
    <row r="6" spans="2:8" ht="30.75" thickBot="1" x14ac:dyDescent="0.3">
      <c r="B6" s="98" t="s">
        <v>56</v>
      </c>
      <c r="C6" s="79" t="s">
        <v>57</v>
      </c>
      <c r="D6" s="99" t="s">
        <v>58</v>
      </c>
      <c r="E6" s="4" t="s">
        <v>59</v>
      </c>
      <c r="F6" s="5" t="s">
        <v>14</v>
      </c>
    </row>
    <row r="7" spans="2:8" ht="27" x14ac:dyDescent="0.25">
      <c r="B7" s="82" t="s">
        <v>91</v>
      </c>
      <c r="C7" s="65"/>
      <c r="D7" s="67"/>
      <c r="E7" s="128"/>
      <c r="F7" s="129"/>
    </row>
    <row r="8" spans="2:8" ht="40.5" x14ac:dyDescent="0.25">
      <c r="B8" s="16" t="s">
        <v>92</v>
      </c>
      <c r="C8" s="68"/>
      <c r="D8" s="69"/>
      <c r="E8" s="122"/>
      <c r="F8" s="123"/>
    </row>
    <row r="9" spans="2:8" ht="40.5" x14ac:dyDescent="0.25">
      <c r="B9" s="17" t="s">
        <v>93</v>
      </c>
      <c r="C9" s="76"/>
      <c r="D9" s="92"/>
      <c r="E9" s="134"/>
      <c r="F9" s="135"/>
    </row>
    <row r="10" spans="2:8" ht="27.75" thickBot="1" x14ac:dyDescent="0.3">
      <c r="B10" s="84" t="s">
        <v>94</v>
      </c>
      <c r="C10" s="106"/>
      <c r="D10" s="119"/>
      <c r="E10" s="124"/>
      <c r="F10" s="125"/>
    </row>
    <row r="11" spans="2:8" s="28" customFormat="1" ht="33.75" customHeight="1" thickBot="1" x14ac:dyDescent="0.3">
      <c r="B11" s="100" t="s">
        <v>95</v>
      </c>
      <c r="C11" s="25"/>
      <c r="D11" s="26"/>
      <c r="E11" s="26"/>
      <c r="F11" s="27"/>
      <c r="H11"/>
    </row>
    <row r="12" spans="2:8" ht="41.25" thickBot="1" x14ac:dyDescent="0.3">
      <c r="B12" s="10" t="s">
        <v>96</v>
      </c>
      <c r="C12" s="76"/>
      <c r="D12" s="92"/>
      <c r="E12" s="132"/>
      <c r="F12" s="133"/>
    </row>
    <row r="13" spans="2:8" ht="18.75" x14ac:dyDescent="0.3">
      <c r="B13" s="166" t="s">
        <v>97</v>
      </c>
      <c r="C13" s="168"/>
      <c r="D13" s="168"/>
      <c r="E13" s="168"/>
      <c r="F13" s="169"/>
    </row>
    <row r="14" spans="2:8" ht="30.75" thickBot="1" x14ac:dyDescent="0.3">
      <c r="B14" s="100" t="s">
        <v>56</v>
      </c>
      <c r="C14" s="79" t="s">
        <v>57</v>
      </c>
      <c r="D14" s="99" t="s">
        <v>58</v>
      </c>
      <c r="E14" s="4" t="s">
        <v>59</v>
      </c>
      <c r="F14" s="5" t="s">
        <v>14</v>
      </c>
    </row>
    <row r="15" spans="2:8" ht="40.5" x14ac:dyDescent="0.25">
      <c r="B15" s="17" t="s">
        <v>98</v>
      </c>
      <c r="C15" s="65"/>
      <c r="D15" s="67"/>
      <c r="E15" s="128"/>
      <c r="F15" s="129"/>
    </row>
    <row r="16" spans="2:8" ht="40.5" x14ac:dyDescent="0.25">
      <c r="B16" s="16" t="s">
        <v>99</v>
      </c>
      <c r="C16" s="68"/>
      <c r="D16" s="69"/>
      <c r="E16" s="122"/>
      <c r="F16" s="123"/>
    </row>
    <row r="17" spans="2:6" ht="54" x14ac:dyDescent="0.25">
      <c r="B17" s="17" t="s">
        <v>100</v>
      </c>
      <c r="C17" s="76"/>
      <c r="D17" s="92"/>
      <c r="E17" s="134"/>
      <c r="F17" s="135"/>
    </row>
    <row r="18" spans="2:6" ht="41.25" thickBot="1" x14ac:dyDescent="0.3">
      <c r="B18" s="120" t="s">
        <v>101</v>
      </c>
      <c r="C18" s="106"/>
      <c r="D18" s="119"/>
      <c r="E18" s="124"/>
      <c r="F18" s="125"/>
    </row>
    <row r="19" spans="2:6" ht="34.5" customHeight="1" thickBot="1" x14ac:dyDescent="0.3">
      <c r="B19" s="104" t="s">
        <v>95</v>
      </c>
      <c r="C19" s="87"/>
      <c r="D19" s="88"/>
      <c r="E19" s="88"/>
      <c r="F19" s="89"/>
    </row>
    <row r="20" spans="2:6" ht="40.5" x14ac:dyDescent="0.25">
      <c r="B20" s="17" t="s">
        <v>102</v>
      </c>
      <c r="C20" s="65"/>
      <c r="D20" s="67"/>
      <c r="E20" s="128"/>
      <c r="F20" s="129"/>
    </row>
    <row r="21" spans="2:6" ht="54.75" thickBot="1" x14ac:dyDescent="0.3">
      <c r="B21" s="16" t="s">
        <v>103</v>
      </c>
      <c r="C21" s="106"/>
      <c r="D21" s="119"/>
      <c r="E21" s="124"/>
      <c r="F21" s="125"/>
    </row>
    <row r="22" spans="2:6" ht="18.75" x14ac:dyDescent="0.3">
      <c r="B22" s="166" t="s">
        <v>24</v>
      </c>
      <c r="C22" s="182"/>
      <c r="D22" s="182"/>
      <c r="E22" s="182"/>
      <c r="F22" s="183"/>
    </row>
    <row r="23" spans="2:6" ht="30.75" thickBot="1" x14ac:dyDescent="0.3">
      <c r="B23" s="100" t="s">
        <v>56</v>
      </c>
      <c r="C23" s="79" t="s">
        <v>57</v>
      </c>
      <c r="D23" s="99" t="s">
        <v>58</v>
      </c>
      <c r="E23" s="4" t="s">
        <v>59</v>
      </c>
      <c r="F23" s="5" t="s">
        <v>14</v>
      </c>
    </row>
    <row r="24" spans="2:6" ht="40.5" x14ac:dyDescent="0.25">
      <c r="B24" s="15" t="s">
        <v>104</v>
      </c>
      <c r="C24" s="65"/>
      <c r="D24" s="67"/>
      <c r="E24" s="128"/>
      <c r="F24" s="129"/>
    </row>
    <row r="25" spans="2:6" ht="54" x14ac:dyDescent="0.25">
      <c r="B25" s="11" t="s">
        <v>105</v>
      </c>
      <c r="C25" s="68"/>
      <c r="D25" s="69"/>
      <c r="E25" s="122"/>
      <c r="F25" s="123"/>
    </row>
    <row r="26" spans="2:6" ht="27" x14ac:dyDescent="0.25">
      <c r="B26" s="15" t="s">
        <v>106</v>
      </c>
      <c r="C26" s="121"/>
      <c r="D26" s="92"/>
      <c r="E26" s="138"/>
      <c r="F26" s="139"/>
    </row>
    <row r="27" spans="2:6" ht="40.5" x14ac:dyDescent="0.25">
      <c r="B27" s="11" t="s">
        <v>107</v>
      </c>
      <c r="C27" s="68"/>
      <c r="D27" s="69"/>
      <c r="E27" s="126"/>
      <c r="F27" s="127"/>
    </row>
    <row r="28" spans="2:6" ht="27.75" thickBot="1" x14ac:dyDescent="0.3">
      <c r="B28" s="15" t="s">
        <v>108</v>
      </c>
      <c r="C28" s="70"/>
      <c r="D28" s="72"/>
      <c r="E28" s="130"/>
      <c r="F28" s="131"/>
    </row>
    <row r="29" spans="2:6" ht="18.75" x14ac:dyDescent="0.3">
      <c r="B29" s="166" t="s">
        <v>25</v>
      </c>
      <c r="C29" s="168"/>
      <c r="D29" s="168"/>
      <c r="E29" s="168"/>
      <c r="F29" s="169"/>
    </row>
    <row r="30" spans="2:6" ht="30.75" thickBot="1" x14ac:dyDescent="0.3">
      <c r="B30" s="98" t="s">
        <v>56</v>
      </c>
      <c r="C30" s="79" t="s">
        <v>57</v>
      </c>
      <c r="D30" s="99" t="s">
        <v>58</v>
      </c>
      <c r="E30" s="4" t="s">
        <v>59</v>
      </c>
      <c r="F30" s="5" t="s">
        <v>14</v>
      </c>
    </row>
    <row r="31" spans="2:6" ht="40.5" x14ac:dyDescent="0.25">
      <c r="B31" s="10" t="s">
        <v>109</v>
      </c>
      <c r="C31" s="65"/>
      <c r="D31" s="67"/>
      <c r="E31" s="128"/>
      <c r="F31" s="129"/>
    </row>
    <row r="32" spans="2:6" ht="40.5" x14ac:dyDescent="0.25">
      <c r="B32" s="11" t="s">
        <v>110</v>
      </c>
      <c r="C32" s="68"/>
      <c r="D32" s="69"/>
      <c r="E32" s="122"/>
      <c r="F32" s="123"/>
    </row>
    <row r="33" spans="2:6" ht="41.25" thickBot="1" x14ac:dyDescent="0.3">
      <c r="B33" s="12" t="s">
        <v>111</v>
      </c>
      <c r="C33" s="70"/>
      <c r="D33" s="72"/>
      <c r="E33" s="130"/>
      <c r="F33" s="131"/>
    </row>
    <row r="34" spans="2:6" ht="18.75" x14ac:dyDescent="0.3">
      <c r="B34" s="184" t="s">
        <v>26</v>
      </c>
      <c r="C34" s="182"/>
      <c r="D34" s="182"/>
      <c r="E34" s="182"/>
      <c r="F34" s="183"/>
    </row>
    <row r="35" spans="2:6" ht="30.75" thickBot="1" x14ac:dyDescent="0.3">
      <c r="B35" s="100" t="s">
        <v>56</v>
      </c>
      <c r="C35" s="79" t="s">
        <v>57</v>
      </c>
      <c r="D35" s="99" t="s">
        <v>58</v>
      </c>
      <c r="E35" s="4" t="s">
        <v>59</v>
      </c>
      <c r="F35" s="5" t="s">
        <v>14</v>
      </c>
    </row>
    <row r="36" spans="2:6" ht="27.75" customHeight="1" x14ac:dyDescent="0.25">
      <c r="B36" s="15" t="s">
        <v>112</v>
      </c>
      <c r="C36" s="65"/>
      <c r="D36" s="67"/>
      <c r="E36" s="128"/>
      <c r="F36" s="129"/>
    </row>
    <row r="37" spans="2:6" ht="42" customHeight="1" x14ac:dyDescent="0.25">
      <c r="B37" s="11" t="s">
        <v>113</v>
      </c>
      <c r="C37" s="68"/>
      <c r="D37" s="69"/>
      <c r="E37" s="122"/>
      <c r="F37" s="123"/>
    </row>
    <row r="38" spans="2:6" ht="42" customHeight="1" x14ac:dyDescent="0.25">
      <c r="B38" s="15" t="s">
        <v>114</v>
      </c>
      <c r="C38" s="76"/>
      <c r="D38" s="92"/>
      <c r="E38" s="138"/>
      <c r="F38" s="139"/>
    </row>
    <row r="39" spans="2:6" ht="42" customHeight="1" x14ac:dyDescent="0.25">
      <c r="B39" s="11" t="s">
        <v>115</v>
      </c>
      <c r="C39" s="68"/>
      <c r="D39" s="69"/>
      <c r="E39" s="126"/>
      <c r="F39" s="127"/>
    </row>
    <row r="40" spans="2:6" ht="42" customHeight="1" x14ac:dyDescent="0.25">
      <c r="B40" s="15" t="s">
        <v>116</v>
      </c>
      <c r="C40" s="76"/>
      <c r="D40" s="92"/>
      <c r="E40" s="138"/>
      <c r="F40" s="139"/>
    </row>
    <row r="41" spans="2:6" ht="27.75" thickBot="1" x14ac:dyDescent="0.3">
      <c r="B41" s="11" t="s">
        <v>117</v>
      </c>
      <c r="C41" s="106"/>
      <c r="D41" s="119"/>
      <c r="E41" s="124"/>
      <c r="F41" s="125"/>
    </row>
    <row r="42" spans="2:6" ht="30.75" thickBot="1" x14ac:dyDescent="0.3">
      <c r="B42" s="105" t="s">
        <v>64</v>
      </c>
      <c r="C42" s="7"/>
      <c r="D42" s="8"/>
      <c r="E42" s="8"/>
      <c r="F42" s="9"/>
    </row>
    <row r="43" spans="2:6" ht="40.5" x14ac:dyDescent="0.25">
      <c r="B43" s="10" t="s">
        <v>118</v>
      </c>
      <c r="C43" s="65"/>
      <c r="D43" s="67"/>
      <c r="E43" s="128"/>
      <c r="F43" s="129"/>
    </row>
    <row r="44" spans="2:6" ht="27.75" thickBot="1" x14ac:dyDescent="0.3">
      <c r="B44" s="14" t="s">
        <v>119</v>
      </c>
      <c r="C44" s="106"/>
      <c r="D44" s="119"/>
      <c r="E44" s="124"/>
      <c r="F44" s="125"/>
    </row>
  </sheetData>
  <sheetProtection sheet="1" objects="1" scenarios="1"/>
  <mergeCells count="5">
    <mergeCell ref="B5:F5"/>
    <mergeCell ref="B13:F13"/>
    <mergeCell ref="B22:F22"/>
    <mergeCell ref="B29:F29"/>
    <mergeCell ref="B34:F34"/>
  </mergeCells>
  <conditionalFormatting sqref="C7:C10">
    <cfRule type="cellIs" dxfId="356" priority="80" operator="equal">
      <formula>"Red"</formula>
    </cfRule>
    <cfRule type="cellIs" dxfId="355" priority="79" operator="equal">
      <formula>"Amber"</formula>
    </cfRule>
    <cfRule type="cellIs" dxfId="354" priority="78" operator="equal">
      <formula>"Green"</formula>
    </cfRule>
    <cfRule type="cellIs" dxfId="353" priority="53" operator="equal">
      <formula>"Not Started"</formula>
    </cfRule>
    <cfRule type="cellIs" dxfId="352" priority="52" operator="equal">
      <formula>"In Progress"</formula>
    </cfRule>
    <cfRule type="cellIs" dxfId="351" priority="51" operator="equal">
      <formula>"Evidenced"</formula>
    </cfRule>
    <cfRule type="cellIs" dxfId="350" priority="50" operator="equal">
      <formula>"Not Applicable"</formula>
    </cfRule>
  </conditionalFormatting>
  <conditionalFormatting sqref="C12">
    <cfRule type="cellIs" dxfId="349" priority="49" operator="equal">
      <formula>"Red"</formula>
    </cfRule>
    <cfRule type="cellIs" dxfId="348" priority="48" operator="equal">
      <formula>"Amber"</formula>
    </cfRule>
    <cfRule type="cellIs" dxfId="347" priority="47" operator="equal">
      <formula>"Green"</formula>
    </cfRule>
    <cfRule type="cellIs" dxfId="346" priority="46" operator="equal">
      <formula>"Not Started"</formula>
    </cfRule>
    <cfRule type="cellIs" dxfId="345" priority="45" operator="equal">
      <formula>"In Progress"</formula>
    </cfRule>
    <cfRule type="cellIs" dxfId="344" priority="44" operator="equal">
      <formula>"Evidenced"</formula>
    </cfRule>
    <cfRule type="cellIs" dxfId="343" priority="43" operator="equal">
      <formula>"Not Applicable"</formula>
    </cfRule>
  </conditionalFormatting>
  <conditionalFormatting sqref="C15:C18">
    <cfRule type="cellIs" dxfId="342" priority="36" operator="equal">
      <formula>"Not Applicable"</formula>
    </cfRule>
    <cfRule type="cellIs" dxfId="341" priority="41" operator="equal">
      <formula>"Amber"</formula>
    </cfRule>
    <cfRule type="cellIs" dxfId="340" priority="40" operator="equal">
      <formula>"Green"</formula>
    </cfRule>
    <cfRule type="cellIs" dxfId="339" priority="39" operator="equal">
      <formula>"Not Started"</formula>
    </cfRule>
    <cfRule type="cellIs" dxfId="338" priority="38" operator="equal">
      <formula>"In Progress"</formula>
    </cfRule>
    <cfRule type="cellIs" dxfId="337" priority="37" operator="equal">
      <formula>"Evidenced"</formula>
    </cfRule>
    <cfRule type="cellIs" dxfId="336" priority="42" operator="equal">
      <formula>"Red"</formula>
    </cfRule>
  </conditionalFormatting>
  <conditionalFormatting sqref="C20:C21">
    <cfRule type="cellIs" dxfId="335" priority="29" operator="equal">
      <formula>"Not Applicable"</formula>
    </cfRule>
    <cfRule type="cellIs" dxfId="334" priority="30" operator="equal">
      <formula>"Evidenced"</formula>
    </cfRule>
    <cfRule type="cellIs" dxfId="333" priority="31" operator="equal">
      <formula>"In Progress"</formula>
    </cfRule>
    <cfRule type="cellIs" dxfId="332" priority="32" operator="equal">
      <formula>"Not Started"</formula>
    </cfRule>
    <cfRule type="cellIs" dxfId="331" priority="33" operator="equal">
      <formula>"Green"</formula>
    </cfRule>
    <cfRule type="cellIs" dxfId="330" priority="34" operator="equal">
      <formula>"Amber"</formula>
    </cfRule>
    <cfRule type="cellIs" dxfId="329" priority="35" operator="equal">
      <formula>"Red"</formula>
    </cfRule>
  </conditionalFormatting>
  <conditionalFormatting sqref="C24:C28">
    <cfRule type="cellIs" dxfId="328" priority="22" operator="equal">
      <formula>"Not Applicable"</formula>
    </cfRule>
    <cfRule type="cellIs" dxfId="327" priority="28" operator="equal">
      <formula>"Red"</formula>
    </cfRule>
    <cfRule type="cellIs" dxfId="326" priority="27" operator="equal">
      <formula>"Amber"</formula>
    </cfRule>
    <cfRule type="cellIs" dxfId="325" priority="26" operator="equal">
      <formula>"Green"</formula>
    </cfRule>
    <cfRule type="cellIs" dxfId="324" priority="25" operator="equal">
      <formula>"Not Started"</formula>
    </cfRule>
    <cfRule type="cellIs" dxfId="323" priority="24" operator="equal">
      <formula>"In Progress"</formula>
    </cfRule>
    <cfRule type="cellIs" dxfId="322" priority="23" operator="equal">
      <formula>"Evidenced"</formula>
    </cfRule>
  </conditionalFormatting>
  <conditionalFormatting sqref="C31:C33">
    <cfRule type="cellIs" dxfId="321" priority="15" operator="equal">
      <formula>"Not Applicable"</formula>
    </cfRule>
    <cfRule type="cellIs" dxfId="320" priority="21" operator="equal">
      <formula>"Red"</formula>
    </cfRule>
    <cfRule type="cellIs" dxfId="319" priority="20" operator="equal">
      <formula>"Amber"</formula>
    </cfRule>
    <cfRule type="cellIs" dxfId="318" priority="19" operator="equal">
      <formula>"Green"</formula>
    </cfRule>
    <cfRule type="cellIs" dxfId="317" priority="18" operator="equal">
      <formula>"Not Started"</formula>
    </cfRule>
    <cfRule type="cellIs" dxfId="316" priority="17" operator="equal">
      <formula>"In Progress"</formula>
    </cfRule>
    <cfRule type="cellIs" dxfId="315" priority="16" operator="equal">
      <formula>"Evidenced"</formula>
    </cfRule>
  </conditionalFormatting>
  <conditionalFormatting sqref="C36:C41">
    <cfRule type="cellIs" dxfId="314" priority="8" operator="equal">
      <formula>"Not Applicable"</formula>
    </cfRule>
    <cfRule type="cellIs" dxfId="313" priority="14" operator="equal">
      <formula>"Red"</formula>
    </cfRule>
    <cfRule type="cellIs" dxfId="312" priority="13" operator="equal">
      <formula>"Amber"</formula>
    </cfRule>
    <cfRule type="cellIs" dxfId="311" priority="12" operator="equal">
      <formula>"Green"</formula>
    </cfRule>
    <cfRule type="cellIs" dxfId="310" priority="11" operator="equal">
      <formula>"Not Started"</formula>
    </cfRule>
    <cfRule type="cellIs" dxfId="309" priority="10" operator="equal">
      <formula>"In Progress"</formula>
    </cfRule>
    <cfRule type="cellIs" dxfId="308" priority="9" operator="equal">
      <formula>"Evidenced"</formula>
    </cfRule>
  </conditionalFormatting>
  <conditionalFormatting sqref="C43:C44">
    <cfRule type="cellIs" dxfId="307" priority="2" operator="equal">
      <formula>"Evidenced"</formula>
    </cfRule>
    <cfRule type="cellIs" dxfId="306" priority="3" operator="equal">
      <formula>"In Progress"</formula>
    </cfRule>
    <cfRule type="cellIs" dxfId="305" priority="4" operator="equal">
      <formula>"Not Started"</formula>
    </cfRule>
    <cfRule type="cellIs" dxfId="304" priority="5" operator="equal">
      <formula>"Green"</formula>
    </cfRule>
    <cfRule type="cellIs" dxfId="303" priority="6" operator="equal">
      <formula>"Amber"</formula>
    </cfRule>
    <cfRule type="cellIs" dxfId="302" priority="7" operator="equal">
      <formula>"Red"</formula>
    </cfRule>
    <cfRule type="cellIs" dxfId="301" priority="1" operator="equal">
      <formula>"Not Applicable"</formula>
    </cfRule>
  </conditionalFormatting>
  <dataValidations count="2">
    <dataValidation type="list" allowBlank="1" showInputMessage="1" showErrorMessage="1" sqref="C7:C10 C12 C15:C18 C20:C21 C24:C28 C31:C33 C36:C41 C43:C44" xr:uid="{534D8A2D-792B-4196-8040-AF5A367B49F4}">
      <formula1>"Not Started, In Progress, Evidenced, Not Applicable"</formula1>
    </dataValidation>
    <dataValidation type="list" allowBlank="1" showInputMessage="1" showErrorMessage="1" sqref="D7:D10 D12 D15:D18 D20:D21 D24:D28 D31:D33 D36:D41 D43:D44" xr:uid="{EE6F1F82-1365-4B0C-8B34-0A592C589DB8}">
      <formula1>"1, 2, 3, 4, 5, 6, 7, 8, 9, 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286DA-2431-4570-956E-8E0CC8002472}">
  <dimension ref="B2:F87"/>
  <sheetViews>
    <sheetView workbookViewId="0">
      <selection activeCell="C9" sqref="C9"/>
    </sheetView>
  </sheetViews>
  <sheetFormatPr defaultColWidth="8.7109375" defaultRowHeight="15" x14ac:dyDescent="0.25"/>
  <cols>
    <col min="2" max="2" width="55" customWidth="1"/>
    <col min="3" max="3" width="10.42578125" bestFit="1" customWidth="1"/>
    <col min="4" max="4" width="19.85546875" bestFit="1" customWidth="1"/>
    <col min="5" max="6" width="45.7109375" customWidth="1"/>
    <col min="7" max="7" width="9.140625" customWidth="1"/>
  </cols>
  <sheetData>
    <row r="2" spans="2:6" x14ac:dyDescent="0.25">
      <c r="B2" t="s">
        <v>120</v>
      </c>
    </row>
    <row r="3" spans="2:6" x14ac:dyDescent="0.25">
      <c r="B3" s="13" t="s">
        <v>121</v>
      </c>
    </row>
    <row r="4" spans="2:6" ht="15.75" thickBot="1" x14ac:dyDescent="0.3"/>
    <row r="5" spans="2:6" ht="18.75" x14ac:dyDescent="0.3">
      <c r="B5" s="170" t="s">
        <v>28</v>
      </c>
      <c r="C5" s="191"/>
      <c r="D5" s="191"/>
      <c r="E5" s="191"/>
      <c r="F5" s="192"/>
    </row>
    <row r="6" spans="2:6" ht="30.75" thickBot="1" x14ac:dyDescent="0.3">
      <c r="B6" s="107" t="s">
        <v>122</v>
      </c>
      <c r="C6" s="31" t="s">
        <v>57</v>
      </c>
      <c r="D6" s="4" t="s">
        <v>58</v>
      </c>
      <c r="E6" s="4" t="s">
        <v>59</v>
      </c>
      <c r="F6" s="5" t="s">
        <v>14</v>
      </c>
    </row>
    <row r="7" spans="2:6" ht="27" x14ac:dyDescent="0.25">
      <c r="B7" s="82" t="s">
        <v>123</v>
      </c>
      <c r="C7" s="65" t="s">
        <v>78</v>
      </c>
      <c r="D7" s="67"/>
      <c r="E7" s="128"/>
      <c r="F7" s="129"/>
    </row>
    <row r="8" spans="2:6" ht="40.5" x14ac:dyDescent="0.25">
      <c r="B8" s="16" t="s">
        <v>124</v>
      </c>
      <c r="C8" s="68" t="s">
        <v>78</v>
      </c>
      <c r="D8" s="69"/>
      <c r="E8" s="122"/>
      <c r="F8" s="123"/>
    </row>
    <row r="9" spans="2:6" ht="40.5" x14ac:dyDescent="0.25">
      <c r="B9" s="17" t="s">
        <v>125</v>
      </c>
      <c r="C9" s="76" t="s">
        <v>66</v>
      </c>
      <c r="D9" s="92"/>
      <c r="E9" s="134"/>
      <c r="F9" s="135"/>
    </row>
    <row r="10" spans="2:6" ht="40.5" x14ac:dyDescent="0.25">
      <c r="B10" s="16" t="s">
        <v>126</v>
      </c>
      <c r="C10" s="68" t="s">
        <v>61</v>
      </c>
      <c r="D10" s="69"/>
      <c r="E10" s="122"/>
      <c r="F10" s="123"/>
    </row>
    <row r="11" spans="2:6" ht="40.5" x14ac:dyDescent="0.25">
      <c r="B11" s="17" t="s">
        <v>127</v>
      </c>
      <c r="C11" s="76" t="s">
        <v>78</v>
      </c>
      <c r="D11" s="92"/>
      <c r="E11" s="134"/>
      <c r="F11" s="135"/>
    </row>
    <row r="12" spans="2:6" ht="56.25" customHeight="1" x14ac:dyDescent="0.25">
      <c r="B12" s="16" t="s">
        <v>128</v>
      </c>
      <c r="C12" s="68" t="s">
        <v>78</v>
      </c>
      <c r="D12" s="69"/>
      <c r="E12" s="122"/>
      <c r="F12" s="123"/>
    </row>
    <row r="13" spans="2:6" ht="40.5" x14ac:dyDescent="0.25">
      <c r="B13" s="17" t="s">
        <v>129</v>
      </c>
      <c r="C13" s="76" t="s">
        <v>61</v>
      </c>
      <c r="D13" s="92"/>
      <c r="E13" s="134"/>
      <c r="F13" s="135"/>
    </row>
    <row r="14" spans="2:6" ht="40.5" x14ac:dyDescent="0.25">
      <c r="B14" s="16" t="s">
        <v>130</v>
      </c>
      <c r="C14" s="68" t="s">
        <v>78</v>
      </c>
      <c r="D14" s="69"/>
      <c r="E14" s="122"/>
      <c r="F14" s="123"/>
    </row>
    <row r="15" spans="2:6" ht="29.25" customHeight="1" thickBot="1" x14ac:dyDescent="0.3">
      <c r="B15" s="18" t="s">
        <v>131</v>
      </c>
      <c r="C15" s="70" t="s">
        <v>66</v>
      </c>
      <c r="D15" s="72"/>
      <c r="E15" s="130"/>
      <c r="F15" s="131"/>
    </row>
    <row r="16" spans="2:6" s="28" customFormat="1" ht="15.75" thickBot="1" x14ac:dyDescent="0.3">
      <c r="B16" s="108" t="s">
        <v>132</v>
      </c>
      <c r="C16" s="101"/>
      <c r="D16" s="102"/>
      <c r="E16" s="102"/>
      <c r="F16" s="103"/>
    </row>
    <row r="17" spans="2:6" ht="15.75" thickBot="1" x14ac:dyDescent="0.3">
      <c r="B17" s="29" t="s">
        <v>133</v>
      </c>
      <c r="C17" s="76" t="s">
        <v>78</v>
      </c>
      <c r="D17" s="92"/>
      <c r="E17" s="132"/>
      <c r="F17" s="133"/>
    </row>
    <row r="18" spans="2:6" ht="18.75" x14ac:dyDescent="0.3">
      <c r="B18" s="170" t="s">
        <v>29</v>
      </c>
      <c r="C18" s="191"/>
      <c r="D18" s="191"/>
      <c r="E18" s="191"/>
      <c r="F18" s="192"/>
    </row>
    <row r="19" spans="2:6" ht="30.75" thickBot="1" x14ac:dyDescent="0.3">
      <c r="B19" s="109" t="s">
        <v>122</v>
      </c>
      <c r="C19" s="31" t="s">
        <v>57</v>
      </c>
      <c r="D19" s="4" t="s">
        <v>58</v>
      </c>
      <c r="E19" s="4" t="s">
        <v>59</v>
      </c>
      <c r="F19" s="5" t="s">
        <v>14</v>
      </c>
    </row>
    <row r="20" spans="2:6" ht="40.5" x14ac:dyDescent="0.25">
      <c r="B20" s="17" t="s">
        <v>134</v>
      </c>
      <c r="C20" s="65" t="s">
        <v>78</v>
      </c>
      <c r="D20" s="67"/>
      <c r="E20" s="128"/>
      <c r="F20" s="129"/>
    </row>
    <row r="21" spans="2:6" ht="29.25" customHeight="1" x14ac:dyDescent="0.25">
      <c r="B21" s="16" t="s">
        <v>135</v>
      </c>
      <c r="C21" s="68" t="s">
        <v>66</v>
      </c>
      <c r="D21" s="69"/>
      <c r="E21" s="122"/>
      <c r="F21" s="123"/>
    </row>
    <row r="22" spans="2:6" ht="40.5" x14ac:dyDescent="0.25">
      <c r="B22" s="17" t="s">
        <v>136</v>
      </c>
      <c r="C22" s="76" t="s">
        <v>61</v>
      </c>
      <c r="D22" s="92"/>
      <c r="E22" s="134"/>
      <c r="F22" s="135"/>
    </row>
    <row r="23" spans="2:6" ht="54.75" thickBot="1" x14ac:dyDescent="0.3">
      <c r="B23" s="16" t="s">
        <v>137</v>
      </c>
      <c r="C23" s="106" t="s">
        <v>78</v>
      </c>
      <c r="D23" s="119"/>
      <c r="E23" s="124"/>
      <c r="F23" s="125"/>
    </row>
    <row r="24" spans="2:6" ht="15.75" thickBot="1" x14ac:dyDescent="0.3">
      <c r="B24" s="108" t="s">
        <v>138</v>
      </c>
      <c r="C24" s="19"/>
      <c r="D24" s="20"/>
      <c r="E24" s="20"/>
      <c r="F24" s="21"/>
    </row>
    <row r="25" spans="2:6" ht="15.75" thickBot="1" x14ac:dyDescent="0.3">
      <c r="B25" s="17" t="s">
        <v>133</v>
      </c>
      <c r="C25" s="97" t="s">
        <v>78</v>
      </c>
      <c r="D25" s="77"/>
      <c r="E25" s="132"/>
      <c r="F25" s="133"/>
    </row>
    <row r="26" spans="2:6" ht="18.75" x14ac:dyDescent="0.3">
      <c r="B26" s="170" t="s">
        <v>30</v>
      </c>
      <c r="C26" s="189"/>
      <c r="D26" s="189"/>
      <c r="E26" s="189"/>
      <c r="F26" s="190"/>
    </row>
    <row r="27" spans="2:6" ht="30.75" thickBot="1" x14ac:dyDescent="0.3">
      <c r="B27" s="109" t="s">
        <v>122</v>
      </c>
      <c r="C27" s="31" t="s">
        <v>57</v>
      </c>
      <c r="D27" s="4" t="s">
        <v>58</v>
      </c>
      <c r="E27" s="4" t="s">
        <v>59</v>
      </c>
      <c r="F27" s="5" t="s">
        <v>14</v>
      </c>
    </row>
    <row r="28" spans="2:6" ht="27" x14ac:dyDescent="0.25">
      <c r="B28" s="17" t="s">
        <v>139</v>
      </c>
      <c r="C28" s="65" t="s">
        <v>78</v>
      </c>
      <c r="D28" s="67"/>
      <c r="E28" s="128"/>
      <c r="F28" s="129"/>
    </row>
    <row r="29" spans="2:6" ht="27" x14ac:dyDescent="0.25">
      <c r="B29" s="16" t="s">
        <v>140</v>
      </c>
      <c r="C29" s="68" t="s">
        <v>66</v>
      </c>
      <c r="D29" s="69"/>
      <c r="E29" s="122"/>
      <c r="F29" s="123"/>
    </row>
    <row r="30" spans="2:6" ht="27" x14ac:dyDescent="0.25">
      <c r="B30" s="17" t="s">
        <v>141</v>
      </c>
      <c r="C30" s="76" t="s">
        <v>78</v>
      </c>
      <c r="D30" s="92"/>
      <c r="E30" s="138"/>
      <c r="F30" s="139"/>
    </row>
    <row r="31" spans="2:6" ht="27.75" thickBot="1" x14ac:dyDescent="0.3">
      <c r="B31" s="16" t="s">
        <v>142</v>
      </c>
      <c r="C31" s="106" t="s">
        <v>66</v>
      </c>
      <c r="D31" s="119"/>
      <c r="E31" s="124"/>
      <c r="F31" s="125"/>
    </row>
    <row r="32" spans="2:6" ht="15.75" thickBot="1" x14ac:dyDescent="0.3">
      <c r="B32" s="108" t="s">
        <v>138</v>
      </c>
      <c r="C32" s="19"/>
      <c r="D32" s="20"/>
      <c r="E32" s="20"/>
      <c r="F32" s="21"/>
    </row>
    <row r="33" spans="2:6" x14ac:dyDescent="0.25">
      <c r="B33" s="17" t="s">
        <v>143</v>
      </c>
      <c r="C33" s="65" t="s">
        <v>78</v>
      </c>
      <c r="D33" s="67"/>
      <c r="E33" s="128"/>
      <c r="F33" s="129"/>
    </row>
    <row r="34" spans="2:6" ht="27" x14ac:dyDescent="0.25">
      <c r="B34" s="16" t="s">
        <v>144</v>
      </c>
      <c r="C34" s="68" t="s">
        <v>78</v>
      </c>
      <c r="D34" s="69"/>
      <c r="E34" s="122"/>
      <c r="F34" s="123"/>
    </row>
    <row r="35" spans="2:6" ht="40.5" x14ac:dyDescent="0.25">
      <c r="B35" s="17" t="s">
        <v>145</v>
      </c>
      <c r="C35" s="76" t="s">
        <v>78</v>
      </c>
      <c r="D35" s="92"/>
      <c r="E35" s="138"/>
      <c r="F35" s="139"/>
    </row>
    <row r="36" spans="2:6" ht="41.25" thickBot="1" x14ac:dyDescent="0.3">
      <c r="B36" s="16" t="s">
        <v>146</v>
      </c>
      <c r="C36" s="106" t="s">
        <v>66</v>
      </c>
      <c r="D36" s="119"/>
      <c r="E36" s="124"/>
      <c r="F36" s="125"/>
    </row>
    <row r="37" spans="2:6" ht="18.75" x14ac:dyDescent="0.3">
      <c r="B37" s="170" t="s">
        <v>31</v>
      </c>
      <c r="C37" s="189"/>
      <c r="D37" s="189"/>
      <c r="E37" s="189"/>
      <c r="F37" s="190"/>
    </row>
    <row r="38" spans="2:6" ht="30.75" thickBot="1" x14ac:dyDescent="0.3">
      <c r="B38" s="107" t="s">
        <v>56</v>
      </c>
      <c r="C38" s="31" t="s">
        <v>57</v>
      </c>
      <c r="D38" s="4" t="s">
        <v>58</v>
      </c>
      <c r="E38" s="4" t="s">
        <v>59</v>
      </c>
      <c r="F38" s="5" t="s">
        <v>14</v>
      </c>
    </row>
    <row r="39" spans="2:6" ht="40.5" x14ac:dyDescent="0.25">
      <c r="B39" s="10" t="s">
        <v>147</v>
      </c>
      <c r="C39" s="65" t="s">
        <v>66</v>
      </c>
      <c r="D39" s="67"/>
      <c r="E39" s="128"/>
      <c r="F39" s="129"/>
    </row>
    <row r="40" spans="2:6" ht="27" x14ac:dyDescent="0.25">
      <c r="B40" s="11" t="s">
        <v>148</v>
      </c>
      <c r="C40" s="68" t="s">
        <v>61</v>
      </c>
      <c r="D40" s="69"/>
      <c r="E40" s="122"/>
      <c r="F40" s="123"/>
    </row>
    <row r="41" spans="2:6" ht="40.5" x14ac:dyDescent="0.25">
      <c r="B41" s="15" t="s">
        <v>149</v>
      </c>
      <c r="C41" s="76" t="s">
        <v>78</v>
      </c>
      <c r="D41" s="92"/>
      <c r="E41" s="134"/>
      <c r="F41" s="135"/>
    </row>
    <row r="42" spans="2:6" ht="41.25" thickBot="1" x14ac:dyDescent="0.3">
      <c r="B42" s="14" t="s">
        <v>150</v>
      </c>
      <c r="C42" s="106" t="s">
        <v>61</v>
      </c>
      <c r="D42" s="119"/>
      <c r="E42" s="124"/>
      <c r="F42" s="125"/>
    </row>
    <row r="43" spans="2:6" ht="15.75" thickBot="1" x14ac:dyDescent="0.3">
      <c r="B43" s="110" t="s">
        <v>138</v>
      </c>
      <c r="C43" s="87"/>
      <c r="D43" s="88"/>
      <c r="E43" s="88"/>
      <c r="F43" s="89"/>
    </row>
    <row r="44" spans="2:6" x14ac:dyDescent="0.25">
      <c r="B44" s="10" t="s">
        <v>143</v>
      </c>
      <c r="C44" s="65" t="s">
        <v>78</v>
      </c>
      <c r="D44" s="67"/>
      <c r="E44" s="128"/>
      <c r="F44" s="129"/>
    </row>
    <row r="45" spans="2:6" ht="40.5" x14ac:dyDescent="0.25">
      <c r="B45" s="11" t="s">
        <v>151</v>
      </c>
      <c r="C45" s="68" t="s">
        <v>78</v>
      </c>
      <c r="D45" s="69"/>
      <c r="E45" s="122"/>
      <c r="F45" s="123"/>
    </row>
    <row r="46" spans="2:6" ht="27.75" thickBot="1" x14ac:dyDescent="0.3">
      <c r="B46" s="12" t="s">
        <v>152</v>
      </c>
      <c r="C46" s="70" t="s">
        <v>78</v>
      </c>
      <c r="D46" s="72"/>
      <c r="E46" s="130"/>
      <c r="F46" s="131"/>
    </row>
    <row r="47" spans="2:6" ht="18.75" x14ac:dyDescent="0.3">
      <c r="B47" s="188" t="s">
        <v>32</v>
      </c>
      <c r="C47" s="189"/>
      <c r="D47" s="189"/>
      <c r="E47" s="189"/>
      <c r="F47" s="190"/>
    </row>
    <row r="48" spans="2:6" ht="30.75" thickBot="1" x14ac:dyDescent="0.3">
      <c r="B48" s="109" t="s">
        <v>56</v>
      </c>
      <c r="C48" s="31" t="s">
        <v>57</v>
      </c>
      <c r="D48" s="4" t="s">
        <v>58</v>
      </c>
      <c r="E48" s="4" t="s">
        <v>59</v>
      </c>
      <c r="F48" s="5" t="s">
        <v>14</v>
      </c>
    </row>
    <row r="49" spans="2:6" x14ac:dyDescent="0.25">
      <c r="B49" s="15" t="s">
        <v>153</v>
      </c>
      <c r="C49" s="65"/>
      <c r="D49" s="67"/>
      <c r="E49" s="128"/>
      <c r="F49" s="129"/>
    </row>
    <row r="50" spans="2:6" ht="27.75" thickBot="1" x14ac:dyDescent="0.3">
      <c r="B50" s="11" t="s">
        <v>154</v>
      </c>
      <c r="C50" s="106"/>
      <c r="D50" s="119"/>
      <c r="E50" s="124"/>
      <c r="F50" s="125"/>
    </row>
    <row r="51" spans="2:6" ht="30.75" thickBot="1" x14ac:dyDescent="0.3">
      <c r="B51" s="111" t="s">
        <v>122</v>
      </c>
      <c r="C51" s="7"/>
      <c r="D51" s="8"/>
      <c r="E51" s="8"/>
      <c r="F51" s="9"/>
    </row>
    <row r="52" spans="2:6" ht="27" x14ac:dyDescent="0.25">
      <c r="B52" s="15" t="s">
        <v>155</v>
      </c>
      <c r="C52" s="76"/>
      <c r="D52" s="92"/>
      <c r="E52" s="140"/>
      <c r="F52" s="141"/>
    </row>
    <row r="53" spans="2:6" ht="27.75" thickBot="1" x14ac:dyDescent="0.3">
      <c r="B53" s="11" t="s">
        <v>156</v>
      </c>
      <c r="C53" s="68"/>
      <c r="D53" s="69"/>
      <c r="E53" s="126"/>
      <c r="F53" s="127"/>
    </row>
    <row r="54" spans="2:6" ht="15.75" thickBot="1" x14ac:dyDescent="0.3">
      <c r="B54" s="108" t="s">
        <v>138</v>
      </c>
      <c r="C54" s="7"/>
      <c r="D54" s="8"/>
      <c r="E54" s="8"/>
      <c r="F54" s="9"/>
    </row>
    <row r="55" spans="2:6" ht="15.75" thickBot="1" x14ac:dyDescent="0.3">
      <c r="B55" s="112" t="s">
        <v>143</v>
      </c>
      <c r="C55" s="76"/>
      <c r="D55" s="92"/>
      <c r="E55" s="142"/>
      <c r="F55" s="143"/>
    </row>
    <row r="56" spans="2:6" ht="18.75" x14ac:dyDescent="0.3">
      <c r="B56" s="185" t="s">
        <v>33</v>
      </c>
      <c r="C56" s="186"/>
      <c r="D56" s="186"/>
      <c r="E56" s="186"/>
      <c r="F56" s="187"/>
    </row>
    <row r="57" spans="2:6" ht="30.75" thickBot="1" x14ac:dyDescent="0.3">
      <c r="B57" s="109" t="s">
        <v>122</v>
      </c>
      <c r="C57" s="4" t="s">
        <v>57</v>
      </c>
      <c r="D57" s="4" t="s">
        <v>58</v>
      </c>
      <c r="E57" s="4" t="s">
        <v>59</v>
      </c>
      <c r="F57" s="5" t="s">
        <v>14</v>
      </c>
    </row>
    <row r="58" spans="2:6" ht="40.5" x14ac:dyDescent="0.25">
      <c r="B58" s="30" t="s">
        <v>157</v>
      </c>
      <c r="C58" s="65"/>
      <c r="D58" s="67"/>
      <c r="E58" s="128"/>
      <c r="F58" s="129"/>
    </row>
    <row r="59" spans="2:6" ht="40.5" x14ac:dyDescent="0.25">
      <c r="B59" s="11" t="s">
        <v>158</v>
      </c>
      <c r="C59" s="68"/>
      <c r="D59" s="69"/>
      <c r="E59" s="122"/>
      <c r="F59" s="123"/>
    </row>
    <row r="60" spans="2:6" ht="40.5" x14ac:dyDescent="0.25">
      <c r="B60" s="15" t="s">
        <v>159</v>
      </c>
      <c r="C60" s="76"/>
      <c r="D60" s="92"/>
      <c r="E60" s="134"/>
      <c r="F60" s="135"/>
    </row>
    <row r="61" spans="2:6" ht="41.25" thickBot="1" x14ac:dyDescent="0.3">
      <c r="B61" s="11" t="s">
        <v>160</v>
      </c>
      <c r="C61" s="106"/>
      <c r="D61" s="119"/>
      <c r="E61" s="124"/>
      <c r="F61" s="125"/>
    </row>
    <row r="62" spans="2:6" ht="15.75" thickBot="1" x14ac:dyDescent="0.3">
      <c r="B62" s="108" t="s">
        <v>138</v>
      </c>
      <c r="C62" s="7"/>
      <c r="D62" s="8"/>
      <c r="E62" s="8"/>
      <c r="F62" s="9"/>
    </row>
    <row r="63" spans="2:6" ht="15.75" thickBot="1" x14ac:dyDescent="0.3">
      <c r="B63" s="12" t="s">
        <v>143</v>
      </c>
      <c r="C63" s="97"/>
      <c r="D63" s="77"/>
      <c r="E63" s="132"/>
      <c r="F63" s="133"/>
    </row>
    <row r="64" spans="2:6" ht="18.75" x14ac:dyDescent="0.3">
      <c r="B64" s="188" t="s">
        <v>161</v>
      </c>
      <c r="C64" s="189"/>
      <c r="D64" s="189"/>
      <c r="E64" s="189"/>
      <c r="F64" s="190"/>
    </row>
    <row r="65" spans="2:6" ht="30.75" thickBot="1" x14ac:dyDescent="0.3">
      <c r="B65" s="109" t="s">
        <v>56</v>
      </c>
      <c r="C65" s="31" t="s">
        <v>57</v>
      </c>
      <c r="D65" s="4" t="s">
        <v>58</v>
      </c>
      <c r="E65" s="4" t="s">
        <v>59</v>
      </c>
      <c r="F65" s="5" t="s">
        <v>14</v>
      </c>
    </row>
    <row r="66" spans="2:6" ht="27" x14ac:dyDescent="0.25">
      <c r="B66" s="15" t="s">
        <v>162</v>
      </c>
      <c r="C66" s="65"/>
      <c r="D66" s="67"/>
      <c r="E66" s="128"/>
      <c r="F66" s="129"/>
    </row>
    <row r="67" spans="2:6" ht="41.25" thickBot="1" x14ac:dyDescent="0.3">
      <c r="B67" s="11" t="s">
        <v>163</v>
      </c>
      <c r="C67" s="106"/>
      <c r="D67" s="119"/>
      <c r="E67" s="124"/>
      <c r="F67" s="125"/>
    </row>
    <row r="68" spans="2:6" ht="30.75" thickBot="1" x14ac:dyDescent="0.3">
      <c r="B68" s="111" t="s">
        <v>122</v>
      </c>
      <c r="C68" s="7"/>
      <c r="D68" s="8"/>
      <c r="E68" s="8"/>
      <c r="F68" s="9"/>
    </row>
    <row r="69" spans="2:6" ht="27.75" thickBot="1" x14ac:dyDescent="0.3">
      <c r="B69" s="11" t="s">
        <v>164</v>
      </c>
      <c r="C69" s="76"/>
      <c r="D69" s="92"/>
      <c r="E69" s="140"/>
      <c r="F69" s="141"/>
    </row>
    <row r="70" spans="2:6" ht="15.75" thickBot="1" x14ac:dyDescent="0.3">
      <c r="B70" s="108" t="s">
        <v>138</v>
      </c>
      <c r="C70" s="7"/>
      <c r="D70" s="8"/>
      <c r="E70" s="8"/>
      <c r="F70" s="9"/>
    </row>
    <row r="71" spans="2:6" ht="15.75" thickBot="1" x14ac:dyDescent="0.3">
      <c r="B71" s="12" t="s">
        <v>143</v>
      </c>
      <c r="C71" s="97"/>
      <c r="D71" s="77"/>
      <c r="E71" s="132"/>
      <c r="F71" s="133"/>
    </row>
    <row r="72" spans="2:6" ht="18.75" x14ac:dyDescent="0.3">
      <c r="B72" s="188" t="s">
        <v>35</v>
      </c>
      <c r="C72" s="189"/>
      <c r="D72" s="189"/>
      <c r="E72" s="189"/>
      <c r="F72" s="190"/>
    </row>
    <row r="73" spans="2:6" ht="30.75" thickBot="1" x14ac:dyDescent="0.3">
      <c r="B73" s="109" t="s">
        <v>56</v>
      </c>
      <c r="C73" s="31" t="s">
        <v>57</v>
      </c>
      <c r="D73" s="4" t="s">
        <v>58</v>
      </c>
      <c r="E73" s="4" t="s">
        <v>59</v>
      </c>
      <c r="F73" s="5" t="s">
        <v>14</v>
      </c>
    </row>
    <row r="74" spans="2:6" ht="67.5" x14ac:dyDescent="0.25">
      <c r="B74" s="15" t="s">
        <v>165</v>
      </c>
      <c r="C74" s="65"/>
      <c r="D74" s="67"/>
      <c r="E74" s="128"/>
      <c r="F74" s="129"/>
    </row>
    <row r="75" spans="2:6" ht="40.5" x14ac:dyDescent="0.25">
      <c r="B75" s="11" t="s">
        <v>166</v>
      </c>
      <c r="C75" s="68"/>
      <c r="D75" s="69"/>
      <c r="E75" s="122"/>
      <c r="F75" s="123"/>
    </row>
    <row r="76" spans="2:6" ht="40.5" x14ac:dyDescent="0.25">
      <c r="B76" s="15" t="s">
        <v>167</v>
      </c>
      <c r="C76" s="76"/>
      <c r="D76" s="92"/>
      <c r="E76" s="134"/>
      <c r="F76" s="135"/>
    </row>
    <row r="77" spans="2:6" ht="81" x14ac:dyDescent="0.25">
      <c r="B77" s="11" t="s">
        <v>168</v>
      </c>
      <c r="C77" s="68"/>
      <c r="D77" s="69"/>
      <c r="E77" s="122"/>
      <c r="F77" s="123"/>
    </row>
    <row r="78" spans="2:6" ht="41.25" thickBot="1" x14ac:dyDescent="0.3">
      <c r="B78" s="15" t="s">
        <v>169</v>
      </c>
      <c r="C78" s="70"/>
      <c r="D78" s="72"/>
      <c r="E78" s="130"/>
      <c r="F78" s="131"/>
    </row>
    <row r="79" spans="2:6" ht="15.75" thickBot="1" x14ac:dyDescent="0.3">
      <c r="B79" s="108" t="s">
        <v>138</v>
      </c>
      <c r="C79" s="113"/>
      <c r="D79" s="114"/>
      <c r="E79" s="114"/>
      <c r="F79" s="115"/>
    </row>
    <row r="80" spans="2:6" ht="15.75" thickBot="1" x14ac:dyDescent="0.3">
      <c r="B80" s="12" t="s">
        <v>143</v>
      </c>
      <c r="C80" s="97"/>
      <c r="D80" s="77"/>
      <c r="E80" s="132"/>
      <c r="F80" s="133"/>
    </row>
    <row r="81" spans="2:6" ht="18.75" x14ac:dyDescent="0.3">
      <c r="B81" s="188" t="s">
        <v>36</v>
      </c>
      <c r="C81" s="189"/>
      <c r="D81" s="189"/>
      <c r="E81" s="189"/>
      <c r="F81" s="190"/>
    </row>
    <row r="82" spans="2:6" ht="30.75" thickBot="1" x14ac:dyDescent="0.3">
      <c r="B82" s="109" t="s">
        <v>56</v>
      </c>
      <c r="C82" s="31" t="s">
        <v>57</v>
      </c>
      <c r="D82" s="4" t="s">
        <v>58</v>
      </c>
      <c r="E82" s="4" t="s">
        <v>59</v>
      </c>
      <c r="F82" s="5" t="s">
        <v>14</v>
      </c>
    </row>
    <row r="83" spans="2:6" ht="54" x14ac:dyDescent="0.25">
      <c r="B83" s="15" t="s">
        <v>170</v>
      </c>
      <c r="C83" s="65"/>
      <c r="D83" s="67"/>
      <c r="E83" s="128"/>
      <c r="F83" s="129"/>
    </row>
    <row r="84" spans="2:6" ht="54" x14ac:dyDescent="0.25">
      <c r="B84" s="11" t="s">
        <v>171</v>
      </c>
      <c r="C84" s="68"/>
      <c r="D84" s="69"/>
      <c r="E84" s="122"/>
      <c r="F84" s="123"/>
    </row>
    <row r="85" spans="2:6" ht="68.25" thickBot="1" x14ac:dyDescent="0.3">
      <c r="B85" s="15" t="s">
        <v>172</v>
      </c>
      <c r="C85" s="70"/>
      <c r="D85" s="72"/>
      <c r="E85" s="130"/>
      <c r="F85" s="131"/>
    </row>
    <row r="86" spans="2:6" ht="15.75" thickBot="1" x14ac:dyDescent="0.3">
      <c r="B86" s="108" t="s">
        <v>138</v>
      </c>
      <c r="C86" s="7"/>
      <c r="D86" s="8"/>
      <c r="E86" s="8"/>
      <c r="F86" s="9"/>
    </row>
    <row r="87" spans="2:6" ht="15.75" thickBot="1" x14ac:dyDescent="0.3">
      <c r="B87" s="12" t="s">
        <v>143</v>
      </c>
      <c r="C87" s="97"/>
      <c r="D87" s="77"/>
      <c r="E87" s="132"/>
      <c r="F87" s="133"/>
    </row>
  </sheetData>
  <sheetProtection sheet="1" objects="1" scenarios="1"/>
  <mergeCells count="9">
    <mergeCell ref="B56:F56"/>
    <mergeCell ref="B64:F64"/>
    <mergeCell ref="B72:F72"/>
    <mergeCell ref="B81:F81"/>
    <mergeCell ref="B5:F5"/>
    <mergeCell ref="B18:F18"/>
    <mergeCell ref="B26:F26"/>
    <mergeCell ref="B37:F37"/>
    <mergeCell ref="B47:F47"/>
  </mergeCells>
  <conditionalFormatting sqref="C7:C15">
    <cfRule type="cellIs" dxfId="300" priority="140" operator="equal">
      <formula>"Red"</formula>
    </cfRule>
    <cfRule type="cellIs" dxfId="299" priority="139" operator="equal">
      <formula>"Amber"</formula>
    </cfRule>
    <cfRule type="cellIs" dxfId="298" priority="138" operator="equal">
      <formula>"Green"</formula>
    </cfRule>
    <cfRule type="cellIs" dxfId="297" priority="137" operator="equal">
      <formula>"Not Started"</formula>
    </cfRule>
    <cfRule type="cellIs" dxfId="296" priority="136" operator="equal">
      <formula>"In Progress"</formula>
    </cfRule>
    <cfRule type="cellIs" dxfId="295" priority="135" operator="equal">
      <formula>"Evidenced"</formula>
    </cfRule>
    <cfRule type="cellIs" dxfId="294" priority="134" operator="equal">
      <formula>"Not Applicable"</formula>
    </cfRule>
  </conditionalFormatting>
  <conditionalFormatting sqref="C17">
    <cfRule type="cellIs" dxfId="293" priority="133" operator="equal">
      <formula>"Red"</formula>
    </cfRule>
    <cfRule type="cellIs" dxfId="292" priority="132" operator="equal">
      <formula>"Amber"</formula>
    </cfRule>
    <cfRule type="cellIs" dxfId="291" priority="131" operator="equal">
      <formula>"Green"</formula>
    </cfRule>
    <cfRule type="cellIs" dxfId="290" priority="130" operator="equal">
      <formula>"Not Started"</formula>
    </cfRule>
    <cfRule type="cellIs" dxfId="289" priority="129" operator="equal">
      <formula>"In Progress"</formula>
    </cfRule>
    <cfRule type="cellIs" dxfId="288" priority="128" operator="equal">
      <formula>"Evidenced"</formula>
    </cfRule>
    <cfRule type="cellIs" dxfId="287" priority="127" operator="equal">
      <formula>"Not Applicable"</formula>
    </cfRule>
  </conditionalFormatting>
  <conditionalFormatting sqref="C20:C23">
    <cfRule type="cellIs" dxfId="286" priority="123" operator="equal">
      <formula>"Not Started"</formula>
    </cfRule>
    <cfRule type="cellIs" dxfId="285" priority="126" operator="equal">
      <formula>"Red"</formula>
    </cfRule>
    <cfRule type="cellIs" dxfId="284" priority="125" operator="equal">
      <formula>"Amber"</formula>
    </cfRule>
    <cfRule type="cellIs" dxfId="283" priority="124" operator="equal">
      <formula>"Green"</formula>
    </cfRule>
    <cfRule type="cellIs" dxfId="282" priority="122" operator="equal">
      <formula>"In Progress"</formula>
    </cfRule>
    <cfRule type="cellIs" dxfId="281" priority="121" operator="equal">
      <formula>"Evidenced"</formula>
    </cfRule>
    <cfRule type="cellIs" dxfId="280" priority="120" operator="equal">
      <formula>"Not Applicable"</formula>
    </cfRule>
  </conditionalFormatting>
  <conditionalFormatting sqref="C25">
    <cfRule type="cellIs" dxfId="279" priority="119" operator="equal">
      <formula>"Red"</formula>
    </cfRule>
    <cfRule type="cellIs" dxfId="278" priority="118" operator="equal">
      <formula>"Amber"</formula>
    </cfRule>
    <cfRule type="cellIs" dxfId="277" priority="117" operator="equal">
      <formula>"Green"</formula>
    </cfRule>
    <cfRule type="cellIs" dxfId="276" priority="113" operator="equal">
      <formula>"Not Applicable"</formula>
    </cfRule>
    <cfRule type="cellIs" dxfId="275" priority="114" operator="equal">
      <formula>"Evidenced"</formula>
    </cfRule>
    <cfRule type="cellIs" dxfId="274" priority="116" operator="equal">
      <formula>"Not Started"</formula>
    </cfRule>
    <cfRule type="cellIs" dxfId="273" priority="115" operator="equal">
      <formula>"In Progress"</formula>
    </cfRule>
  </conditionalFormatting>
  <conditionalFormatting sqref="C28:C31">
    <cfRule type="cellIs" dxfId="272" priority="109" operator="equal">
      <formula>"Not Started"</formula>
    </cfRule>
    <cfRule type="cellIs" dxfId="271" priority="108" operator="equal">
      <formula>"In Progress"</formula>
    </cfRule>
    <cfRule type="cellIs" dxfId="270" priority="107" operator="equal">
      <formula>"Evidenced"</formula>
    </cfRule>
    <cfRule type="cellIs" dxfId="269" priority="106" operator="equal">
      <formula>"Not Applicable"</formula>
    </cfRule>
    <cfRule type="cellIs" dxfId="268" priority="112" operator="equal">
      <formula>"Red"</formula>
    </cfRule>
    <cfRule type="cellIs" dxfId="267" priority="111" operator="equal">
      <formula>"Amber"</formula>
    </cfRule>
    <cfRule type="cellIs" dxfId="266" priority="110" operator="equal">
      <formula>"Green"</formula>
    </cfRule>
  </conditionalFormatting>
  <conditionalFormatting sqref="C33:C36">
    <cfRule type="cellIs" dxfId="265" priority="105" operator="equal">
      <formula>"Red"</formula>
    </cfRule>
    <cfRule type="cellIs" dxfId="264" priority="104" operator="equal">
      <formula>"Amber"</formula>
    </cfRule>
    <cfRule type="cellIs" dxfId="263" priority="103" operator="equal">
      <formula>"Green"</formula>
    </cfRule>
    <cfRule type="cellIs" dxfId="262" priority="102" operator="equal">
      <formula>"Not Started"</formula>
    </cfRule>
    <cfRule type="cellIs" dxfId="261" priority="101" operator="equal">
      <formula>"In Progress"</formula>
    </cfRule>
    <cfRule type="cellIs" dxfId="260" priority="100" operator="equal">
      <formula>"Evidenced"</formula>
    </cfRule>
    <cfRule type="cellIs" dxfId="259" priority="99" operator="equal">
      <formula>"Not Applicable"</formula>
    </cfRule>
  </conditionalFormatting>
  <conditionalFormatting sqref="C39:C42">
    <cfRule type="cellIs" dxfId="258" priority="98" operator="equal">
      <formula>"Red"</formula>
    </cfRule>
    <cfRule type="cellIs" dxfId="257" priority="97" operator="equal">
      <formula>"Amber"</formula>
    </cfRule>
    <cfRule type="cellIs" dxfId="256" priority="96" operator="equal">
      <formula>"Green"</formula>
    </cfRule>
    <cfRule type="cellIs" dxfId="255" priority="95" operator="equal">
      <formula>"Not Started"</formula>
    </cfRule>
    <cfRule type="cellIs" dxfId="254" priority="94" operator="equal">
      <formula>"In Progress"</formula>
    </cfRule>
    <cfRule type="cellIs" dxfId="253" priority="93" operator="equal">
      <formula>"Evidenced"</formula>
    </cfRule>
    <cfRule type="cellIs" dxfId="252" priority="92" operator="equal">
      <formula>"Not Applicable"</formula>
    </cfRule>
  </conditionalFormatting>
  <conditionalFormatting sqref="C44:C46">
    <cfRule type="cellIs" dxfId="251" priority="88" operator="equal">
      <formula>"Not Started"</formula>
    </cfRule>
    <cfRule type="cellIs" dxfId="250" priority="91" operator="equal">
      <formula>"Red"</formula>
    </cfRule>
    <cfRule type="cellIs" dxfId="249" priority="90" operator="equal">
      <formula>"Amber"</formula>
    </cfRule>
    <cfRule type="cellIs" dxfId="248" priority="89" operator="equal">
      <formula>"Green"</formula>
    </cfRule>
    <cfRule type="cellIs" dxfId="247" priority="87" operator="equal">
      <formula>"In Progress"</formula>
    </cfRule>
    <cfRule type="cellIs" dxfId="246" priority="86" operator="equal">
      <formula>"Evidenced"</formula>
    </cfRule>
    <cfRule type="cellIs" dxfId="245" priority="85" operator="equal">
      <formula>"Not Applicable"</formula>
    </cfRule>
  </conditionalFormatting>
  <conditionalFormatting sqref="C49:C50">
    <cfRule type="cellIs" dxfId="244" priority="83" operator="equal">
      <formula>"Amber"</formula>
    </cfRule>
    <cfRule type="cellIs" dxfId="243" priority="82" operator="equal">
      <formula>"Green"</formula>
    </cfRule>
    <cfRule type="cellIs" dxfId="242" priority="81" operator="equal">
      <formula>"Not Started"</formula>
    </cfRule>
    <cfRule type="cellIs" dxfId="241" priority="84" operator="equal">
      <formula>"Red"</formula>
    </cfRule>
    <cfRule type="cellIs" dxfId="240" priority="78" operator="equal">
      <formula>"Not Applicable"</formula>
    </cfRule>
    <cfRule type="cellIs" dxfId="239" priority="79" operator="equal">
      <formula>"Evidenced"</formula>
    </cfRule>
    <cfRule type="cellIs" dxfId="238" priority="80" operator="equal">
      <formula>"In Progress"</formula>
    </cfRule>
  </conditionalFormatting>
  <conditionalFormatting sqref="C52:C53">
    <cfRule type="cellIs" dxfId="237" priority="71" operator="equal">
      <formula>"Not Applicable"</formula>
    </cfRule>
    <cfRule type="cellIs" dxfId="236" priority="72" operator="equal">
      <formula>"Evidenced"</formula>
    </cfRule>
    <cfRule type="cellIs" dxfId="235" priority="73" operator="equal">
      <formula>"In Progress"</formula>
    </cfRule>
    <cfRule type="cellIs" dxfId="234" priority="74" operator="equal">
      <formula>"Not Started"</formula>
    </cfRule>
    <cfRule type="cellIs" dxfId="233" priority="75" operator="equal">
      <formula>"Green"</formula>
    </cfRule>
    <cfRule type="cellIs" dxfId="232" priority="76" operator="equal">
      <formula>"Amber"</formula>
    </cfRule>
    <cfRule type="cellIs" dxfId="231" priority="77" operator="equal">
      <formula>"Red"</formula>
    </cfRule>
  </conditionalFormatting>
  <conditionalFormatting sqref="C55">
    <cfRule type="cellIs" dxfId="230" priority="69" operator="equal">
      <formula>"Amber"</formula>
    </cfRule>
    <cfRule type="cellIs" dxfId="229" priority="70" operator="equal">
      <formula>"Red"</formula>
    </cfRule>
    <cfRule type="cellIs" dxfId="228" priority="68" operator="equal">
      <formula>"Green"</formula>
    </cfRule>
    <cfRule type="cellIs" dxfId="227" priority="67" operator="equal">
      <formula>"Not Started"</formula>
    </cfRule>
    <cfRule type="cellIs" dxfId="226" priority="66" operator="equal">
      <formula>"In Progress"</formula>
    </cfRule>
    <cfRule type="cellIs" dxfId="225" priority="65" operator="equal">
      <formula>"Evidenced"</formula>
    </cfRule>
    <cfRule type="cellIs" dxfId="224" priority="64" operator="equal">
      <formula>"Not Applicable"</formula>
    </cfRule>
  </conditionalFormatting>
  <conditionalFormatting sqref="C58:C61">
    <cfRule type="cellIs" dxfId="223" priority="61" operator="equal">
      <formula>"Green"</formula>
    </cfRule>
    <cfRule type="cellIs" dxfId="222" priority="63" operator="equal">
      <formula>"Red"</formula>
    </cfRule>
    <cfRule type="cellIs" dxfId="221" priority="62" operator="equal">
      <formula>"Amber"</formula>
    </cfRule>
    <cfRule type="cellIs" dxfId="220" priority="60" operator="equal">
      <formula>"Not Started"</formula>
    </cfRule>
    <cfRule type="cellIs" dxfId="219" priority="59" operator="equal">
      <formula>"In Progress"</formula>
    </cfRule>
    <cfRule type="cellIs" dxfId="218" priority="58" operator="equal">
      <formula>"Evidenced"</formula>
    </cfRule>
    <cfRule type="cellIs" dxfId="217" priority="57" operator="equal">
      <formula>"Not Applicable"</formula>
    </cfRule>
  </conditionalFormatting>
  <conditionalFormatting sqref="C63">
    <cfRule type="cellIs" dxfId="216" priority="54" operator="equal">
      <formula>"Green"</formula>
    </cfRule>
    <cfRule type="cellIs" dxfId="215" priority="56" operator="equal">
      <formula>"Red"</formula>
    </cfRule>
    <cfRule type="cellIs" dxfId="214" priority="55" operator="equal">
      <formula>"Amber"</formula>
    </cfRule>
    <cfRule type="cellIs" dxfId="213" priority="53" operator="equal">
      <formula>"Not Started"</formula>
    </cfRule>
    <cfRule type="cellIs" dxfId="212" priority="52" operator="equal">
      <formula>"In Progress"</formula>
    </cfRule>
    <cfRule type="cellIs" dxfId="211" priority="51" operator="equal">
      <formula>"Evidenced"</formula>
    </cfRule>
    <cfRule type="cellIs" dxfId="210" priority="50" operator="equal">
      <formula>"Not Applicable"</formula>
    </cfRule>
  </conditionalFormatting>
  <conditionalFormatting sqref="C66:C67">
    <cfRule type="cellIs" dxfId="209" priority="49" operator="equal">
      <formula>"Red"</formula>
    </cfRule>
    <cfRule type="cellIs" dxfId="208" priority="48" operator="equal">
      <formula>"Amber"</formula>
    </cfRule>
    <cfRule type="cellIs" dxfId="207" priority="47" operator="equal">
      <formula>"Green"</formula>
    </cfRule>
    <cfRule type="cellIs" dxfId="206" priority="46" operator="equal">
      <formula>"Not Started"</formula>
    </cfRule>
    <cfRule type="cellIs" dxfId="205" priority="45" operator="equal">
      <formula>"In Progress"</formula>
    </cfRule>
    <cfRule type="cellIs" dxfId="204" priority="44" operator="equal">
      <formula>"Evidenced"</formula>
    </cfRule>
    <cfRule type="cellIs" dxfId="203" priority="43" operator="equal">
      <formula>"Not Applicable"</formula>
    </cfRule>
  </conditionalFormatting>
  <conditionalFormatting sqref="C69">
    <cfRule type="cellIs" dxfId="202" priority="42" operator="equal">
      <formula>"Red"</formula>
    </cfRule>
    <cfRule type="cellIs" dxfId="201" priority="41" operator="equal">
      <formula>"Amber"</formula>
    </cfRule>
    <cfRule type="cellIs" dxfId="200" priority="40" operator="equal">
      <formula>"Green"</formula>
    </cfRule>
    <cfRule type="cellIs" dxfId="199" priority="39" operator="equal">
      <formula>"Not Started"</formula>
    </cfRule>
    <cfRule type="cellIs" dxfId="198" priority="38" operator="equal">
      <formula>"In Progress"</formula>
    </cfRule>
    <cfRule type="cellIs" dxfId="197" priority="37" operator="equal">
      <formula>"Evidenced"</formula>
    </cfRule>
    <cfRule type="cellIs" dxfId="196" priority="36" operator="equal">
      <formula>"Not Applicable"</formula>
    </cfRule>
  </conditionalFormatting>
  <conditionalFormatting sqref="C71">
    <cfRule type="cellIs" dxfId="195" priority="35" operator="equal">
      <formula>"Red"</formula>
    </cfRule>
    <cfRule type="cellIs" dxfId="194" priority="34" operator="equal">
      <formula>"Amber"</formula>
    </cfRule>
    <cfRule type="cellIs" dxfId="193" priority="33" operator="equal">
      <formula>"Green"</formula>
    </cfRule>
    <cfRule type="cellIs" dxfId="192" priority="32" operator="equal">
      <formula>"Not Started"</formula>
    </cfRule>
    <cfRule type="cellIs" dxfId="191" priority="31" operator="equal">
      <formula>"In Progress"</formula>
    </cfRule>
    <cfRule type="cellIs" dxfId="190" priority="30" operator="equal">
      <formula>"Evidenced"</formula>
    </cfRule>
    <cfRule type="cellIs" dxfId="189" priority="29" operator="equal">
      <formula>"Not Applicable"</formula>
    </cfRule>
  </conditionalFormatting>
  <conditionalFormatting sqref="C74:C78">
    <cfRule type="cellIs" dxfId="188" priority="22" operator="equal">
      <formula>"Not Applicable"</formula>
    </cfRule>
    <cfRule type="cellIs" dxfId="187" priority="23" operator="equal">
      <formula>"Evidenced"</formula>
    </cfRule>
    <cfRule type="cellIs" dxfId="186" priority="24" operator="equal">
      <formula>"In Progress"</formula>
    </cfRule>
    <cfRule type="cellIs" dxfId="185" priority="25" operator="equal">
      <formula>"Not Started"</formula>
    </cfRule>
    <cfRule type="cellIs" dxfId="184" priority="28" operator="equal">
      <formula>"Red"</formula>
    </cfRule>
    <cfRule type="cellIs" dxfId="183" priority="27" operator="equal">
      <formula>"Amber"</formula>
    </cfRule>
    <cfRule type="cellIs" dxfId="182" priority="26" operator="equal">
      <formula>"Green"</formula>
    </cfRule>
  </conditionalFormatting>
  <conditionalFormatting sqref="C80">
    <cfRule type="cellIs" dxfId="181" priority="18" operator="equal">
      <formula>"Not Started"</formula>
    </cfRule>
    <cfRule type="cellIs" dxfId="180" priority="20" operator="equal">
      <formula>"Amber"</formula>
    </cfRule>
    <cfRule type="cellIs" dxfId="179" priority="21" operator="equal">
      <formula>"Red"</formula>
    </cfRule>
    <cfRule type="cellIs" dxfId="178" priority="19" operator="equal">
      <formula>"Green"</formula>
    </cfRule>
    <cfRule type="cellIs" dxfId="177" priority="17" operator="equal">
      <formula>"In Progress"</formula>
    </cfRule>
    <cfRule type="cellIs" dxfId="176" priority="16" operator="equal">
      <formula>"Evidenced"</formula>
    </cfRule>
    <cfRule type="cellIs" dxfId="175" priority="15" operator="equal">
      <formula>"Not Applicable"</formula>
    </cfRule>
  </conditionalFormatting>
  <conditionalFormatting sqref="C83:C85">
    <cfRule type="cellIs" dxfId="174" priority="8" operator="equal">
      <formula>"Not Applicable"</formula>
    </cfRule>
    <cfRule type="cellIs" dxfId="173" priority="14" operator="equal">
      <formula>"Red"</formula>
    </cfRule>
    <cfRule type="cellIs" dxfId="172" priority="13" operator="equal">
      <formula>"Amber"</formula>
    </cfRule>
    <cfRule type="cellIs" dxfId="171" priority="12" operator="equal">
      <formula>"Green"</formula>
    </cfRule>
    <cfRule type="cellIs" dxfId="170" priority="11" operator="equal">
      <formula>"Not Started"</formula>
    </cfRule>
    <cfRule type="cellIs" dxfId="169" priority="10" operator="equal">
      <formula>"In Progress"</formula>
    </cfRule>
    <cfRule type="cellIs" dxfId="168" priority="9" operator="equal">
      <formula>"Evidenced"</formula>
    </cfRule>
  </conditionalFormatting>
  <conditionalFormatting sqref="C87">
    <cfRule type="cellIs" dxfId="167" priority="4" operator="equal">
      <formula>"Not Started"</formula>
    </cfRule>
    <cfRule type="cellIs" dxfId="166" priority="3" operator="equal">
      <formula>"In Progress"</formula>
    </cfRule>
    <cfRule type="cellIs" dxfId="165" priority="1" operator="equal">
      <formula>"Not Applicable"</formula>
    </cfRule>
    <cfRule type="cellIs" dxfId="164" priority="7" operator="equal">
      <formula>"Red"</formula>
    </cfRule>
    <cfRule type="cellIs" dxfId="163" priority="6" operator="equal">
      <formula>"Amber"</formula>
    </cfRule>
    <cfRule type="cellIs" dxfId="162" priority="5" operator="equal">
      <formula>"Green"</formula>
    </cfRule>
    <cfRule type="cellIs" dxfId="161" priority="2" operator="equal">
      <formula>"Evidenced"</formula>
    </cfRule>
  </conditionalFormatting>
  <dataValidations count="2">
    <dataValidation type="list" allowBlank="1" showInputMessage="1" showErrorMessage="1" sqref="C17 C20:C23 C25 C28:C31 C33:C36 C39:C42 C44:C46 C49:C50 C52:C53 C55 C58:C61 C63 C66:C67 C69 C71 C74:C78 C80 C83:C85 C87 C7:C15" xr:uid="{6C255C53-8A4E-4565-A6E4-CED15AE63774}">
      <formula1>"Not Started, In Progress, Evidenced, Not Applicable"</formula1>
    </dataValidation>
    <dataValidation type="list" allowBlank="1" showInputMessage="1" showErrorMessage="1" sqref="D7:D15 D20:D23 D28:D31 D25 D39:D42 D44:D46 D49:D50 D52:D53 D58:D61 D66:D67 D74:D78 D83:D85 D17 D33:D36 D55 D63 D69 D71 D80 D87" xr:uid="{206EC03C-8388-4AB1-98D9-6D6E8254A167}">
      <formula1>"1, 2, 3, 4, 5, 6, 7, 8, 9, 10"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F83C7-6506-47EA-AC2D-641B43AA8756}">
  <dimension ref="B2:F54"/>
  <sheetViews>
    <sheetView showGridLines="0" workbookViewId="0">
      <selection activeCell="E54" sqref="E54:F54"/>
    </sheetView>
  </sheetViews>
  <sheetFormatPr defaultRowHeight="15" x14ac:dyDescent="0.25"/>
  <cols>
    <col min="2" max="2" width="55" customWidth="1"/>
    <col min="3" max="3" width="9.140625" customWidth="1"/>
    <col min="4" max="4" width="19.85546875" bestFit="1" customWidth="1"/>
    <col min="5" max="6" width="45.7109375" customWidth="1"/>
    <col min="7" max="7" width="9.140625" customWidth="1"/>
  </cols>
  <sheetData>
    <row r="2" spans="2:6" x14ac:dyDescent="0.25">
      <c r="B2" t="s">
        <v>37</v>
      </c>
    </row>
    <row r="3" spans="2:6" x14ac:dyDescent="0.25">
      <c r="B3" s="13" t="s">
        <v>173</v>
      </c>
    </row>
    <row r="4" spans="2:6" ht="15.75" thickBot="1" x14ac:dyDescent="0.3"/>
    <row r="5" spans="2:6" ht="18.75" x14ac:dyDescent="0.3">
      <c r="B5" s="173" t="s">
        <v>38</v>
      </c>
      <c r="C5" s="193"/>
      <c r="D5" s="193"/>
      <c r="E5" s="193"/>
      <c r="F5" s="194"/>
    </row>
    <row r="6" spans="2:6" ht="30.75" thickBot="1" x14ac:dyDescent="0.3">
      <c r="B6" s="33" t="s">
        <v>122</v>
      </c>
      <c r="C6" s="31" t="s">
        <v>57</v>
      </c>
      <c r="D6" s="4" t="s">
        <v>58</v>
      </c>
      <c r="E6" s="4" t="s">
        <v>59</v>
      </c>
      <c r="F6" s="5" t="s">
        <v>14</v>
      </c>
    </row>
    <row r="7" spans="2:6" ht="40.5" x14ac:dyDescent="0.25">
      <c r="B7" s="10" t="s">
        <v>174</v>
      </c>
      <c r="C7" s="65"/>
      <c r="D7" s="67"/>
      <c r="E7" s="128"/>
      <c r="F7" s="129"/>
    </row>
    <row r="8" spans="2:6" ht="27" x14ac:dyDescent="0.25">
      <c r="B8" s="11" t="s">
        <v>175</v>
      </c>
      <c r="C8" s="68"/>
      <c r="D8" s="69"/>
      <c r="E8" s="122"/>
      <c r="F8" s="123"/>
    </row>
    <row r="9" spans="2:6" ht="27" x14ac:dyDescent="0.25">
      <c r="B9" s="15" t="s">
        <v>176</v>
      </c>
      <c r="C9" s="76"/>
      <c r="D9" s="92"/>
      <c r="E9" s="134"/>
      <c r="F9" s="135"/>
    </row>
    <row r="10" spans="2:6" ht="29.25" customHeight="1" thickBot="1" x14ac:dyDescent="0.3">
      <c r="B10" s="14" t="s">
        <v>177</v>
      </c>
      <c r="C10" s="106"/>
      <c r="D10" s="119"/>
      <c r="E10" s="124"/>
      <c r="F10" s="125"/>
    </row>
    <row r="11" spans="2:6" s="28" customFormat="1" ht="15.75" thickBot="1" x14ac:dyDescent="0.3">
      <c r="B11" s="34" t="s">
        <v>132</v>
      </c>
      <c r="C11" s="25"/>
      <c r="D11" s="26"/>
      <c r="E11" s="26"/>
      <c r="F11" s="27"/>
    </row>
    <row r="12" spans="2:6" ht="15.75" thickBot="1" x14ac:dyDescent="0.3">
      <c r="B12" s="29" t="s">
        <v>133</v>
      </c>
      <c r="C12" s="76"/>
      <c r="D12" s="92"/>
      <c r="E12" s="132"/>
      <c r="F12" s="133"/>
    </row>
    <row r="13" spans="2:6" ht="18.75" x14ac:dyDescent="0.3">
      <c r="B13" s="173" t="s">
        <v>39</v>
      </c>
      <c r="C13" s="193"/>
      <c r="D13" s="193"/>
      <c r="E13" s="193"/>
      <c r="F13" s="194"/>
    </row>
    <row r="14" spans="2:6" ht="30.75" thickBot="1" x14ac:dyDescent="0.3">
      <c r="B14" s="35" t="s">
        <v>122</v>
      </c>
      <c r="C14" s="31" t="s">
        <v>57</v>
      </c>
      <c r="D14" s="4" t="s">
        <v>58</v>
      </c>
      <c r="E14" s="4" t="s">
        <v>59</v>
      </c>
      <c r="F14" s="5" t="s">
        <v>14</v>
      </c>
    </row>
    <row r="15" spans="2:6" ht="54" x14ac:dyDescent="0.25">
      <c r="B15" s="15" t="s">
        <v>178</v>
      </c>
      <c r="C15" s="65"/>
      <c r="D15" s="67"/>
      <c r="E15" s="128"/>
      <c r="F15" s="129"/>
    </row>
    <row r="16" spans="2:6" ht="54" x14ac:dyDescent="0.25">
      <c r="B16" s="11" t="s">
        <v>179</v>
      </c>
      <c r="C16" s="68"/>
      <c r="D16" s="69"/>
      <c r="E16" s="122"/>
      <c r="F16" s="123"/>
    </row>
    <row r="17" spans="2:6" ht="54" x14ac:dyDescent="0.25">
      <c r="B17" s="15" t="s">
        <v>180</v>
      </c>
      <c r="C17" s="76"/>
      <c r="D17" s="92"/>
      <c r="E17" s="134"/>
      <c r="F17" s="135"/>
    </row>
    <row r="18" spans="2:6" ht="41.25" thickBot="1" x14ac:dyDescent="0.3">
      <c r="B18" s="11" t="s">
        <v>181</v>
      </c>
      <c r="C18" s="106"/>
      <c r="D18" s="119"/>
      <c r="E18" s="124"/>
      <c r="F18" s="125"/>
    </row>
    <row r="19" spans="2:6" ht="15.75" thickBot="1" x14ac:dyDescent="0.3">
      <c r="B19" s="34" t="s">
        <v>138</v>
      </c>
      <c r="C19" s="19"/>
      <c r="D19" s="20"/>
      <c r="E19" s="20"/>
      <c r="F19" s="21"/>
    </row>
    <row r="20" spans="2:6" ht="15.75" thickBot="1" x14ac:dyDescent="0.3">
      <c r="B20" s="17" t="s">
        <v>133</v>
      </c>
      <c r="C20" s="97"/>
      <c r="D20" s="77"/>
      <c r="E20" s="132"/>
      <c r="F20" s="133"/>
    </row>
    <row r="21" spans="2:6" ht="18.75" x14ac:dyDescent="0.3">
      <c r="B21" s="173" t="s">
        <v>40</v>
      </c>
      <c r="C21" s="195"/>
      <c r="D21" s="195"/>
      <c r="E21" s="195"/>
      <c r="F21" s="196"/>
    </row>
    <row r="22" spans="2:6" ht="30.75" thickBot="1" x14ac:dyDescent="0.3">
      <c r="B22" s="33" t="s">
        <v>56</v>
      </c>
      <c r="C22" s="31" t="s">
        <v>57</v>
      </c>
      <c r="D22" s="4" t="s">
        <v>58</v>
      </c>
      <c r="E22" s="4" t="s">
        <v>59</v>
      </c>
      <c r="F22" s="5" t="s">
        <v>14</v>
      </c>
    </row>
    <row r="23" spans="2:6" ht="54" x14ac:dyDescent="0.25">
      <c r="B23" s="10" t="s">
        <v>182</v>
      </c>
      <c r="C23" s="65"/>
      <c r="D23" s="67"/>
      <c r="E23" s="128"/>
      <c r="F23" s="129"/>
    </row>
    <row r="24" spans="2:6" ht="40.5" customHeight="1" x14ac:dyDescent="0.25">
      <c r="B24" s="11" t="s">
        <v>183</v>
      </c>
      <c r="C24" s="68"/>
      <c r="D24" s="69"/>
      <c r="E24" s="122"/>
      <c r="F24" s="123"/>
    </row>
    <row r="25" spans="2:6" ht="54.75" thickBot="1" x14ac:dyDescent="0.3">
      <c r="B25" s="12" t="s">
        <v>184</v>
      </c>
      <c r="C25" s="70"/>
      <c r="D25" s="72"/>
      <c r="E25" s="130"/>
      <c r="F25" s="131"/>
    </row>
    <row r="26" spans="2:6" ht="30.75" thickBot="1" x14ac:dyDescent="0.3">
      <c r="B26" s="36" t="s">
        <v>122</v>
      </c>
      <c r="C26" s="19"/>
      <c r="D26" s="20"/>
      <c r="E26" s="20"/>
      <c r="F26" s="21"/>
    </row>
    <row r="27" spans="2:6" ht="40.5" x14ac:dyDescent="0.25">
      <c r="B27" s="17" t="s">
        <v>185</v>
      </c>
      <c r="C27" s="65"/>
      <c r="D27" s="67"/>
      <c r="E27" s="128"/>
      <c r="F27" s="129"/>
    </row>
    <row r="28" spans="2:6" ht="54.75" thickBot="1" x14ac:dyDescent="0.3">
      <c r="B28" s="16" t="s">
        <v>186</v>
      </c>
      <c r="C28" s="106"/>
      <c r="D28" s="119"/>
      <c r="E28" s="124"/>
      <c r="F28" s="125"/>
    </row>
    <row r="29" spans="2:6" ht="15.75" thickBot="1" x14ac:dyDescent="0.3">
      <c r="B29" s="34" t="s">
        <v>138</v>
      </c>
      <c r="C29" s="7"/>
      <c r="D29" s="8"/>
      <c r="E29" s="8"/>
      <c r="F29" s="9"/>
    </row>
    <row r="30" spans="2:6" ht="15.75" thickBot="1" x14ac:dyDescent="0.3">
      <c r="B30" s="17" t="s">
        <v>133</v>
      </c>
      <c r="C30" s="97"/>
      <c r="D30" s="77"/>
      <c r="E30" s="132"/>
      <c r="F30" s="133"/>
    </row>
    <row r="31" spans="2:6" ht="18.75" x14ac:dyDescent="0.3">
      <c r="B31" s="173" t="s">
        <v>41</v>
      </c>
      <c r="C31" s="195"/>
      <c r="D31" s="195"/>
      <c r="E31" s="195"/>
      <c r="F31" s="196"/>
    </row>
    <row r="32" spans="2:6" ht="30.75" thickBot="1" x14ac:dyDescent="0.3">
      <c r="B32" s="33" t="s">
        <v>56</v>
      </c>
      <c r="C32" s="31" t="s">
        <v>57</v>
      </c>
      <c r="D32" s="4" t="s">
        <v>58</v>
      </c>
      <c r="E32" s="4" t="s">
        <v>59</v>
      </c>
      <c r="F32" s="5" t="s">
        <v>14</v>
      </c>
    </row>
    <row r="33" spans="2:6" ht="40.5" x14ac:dyDescent="0.25">
      <c r="B33" s="10" t="s">
        <v>187</v>
      </c>
      <c r="C33" s="65"/>
      <c r="D33" s="67"/>
      <c r="E33" s="128"/>
      <c r="F33" s="129"/>
    </row>
    <row r="34" spans="2:6" ht="40.5" x14ac:dyDescent="0.25">
      <c r="B34" s="11" t="s">
        <v>188</v>
      </c>
      <c r="C34" s="68"/>
      <c r="D34" s="69"/>
      <c r="E34" s="122"/>
      <c r="F34" s="123"/>
    </row>
    <row r="35" spans="2:6" ht="40.5" x14ac:dyDescent="0.25">
      <c r="B35" s="15" t="s">
        <v>189</v>
      </c>
      <c r="C35" s="76"/>
      <c r="D35" s="92"/>
      <c r="E35" s="134"/>
      <c r="F35" s="135"/>
    </row>
    <row r="36" spans="2:6" ht="40.5" x14ac:dyDescent="0.25">
      <c r="B36" s="11" t="s">
        <v>190</v>
      </c>
      <c r="C36" s="68"/>
      <c r="D36" s="69"/>
      <c r="E36" s="122"/>
      <c r="F36" s="123"/>
    </row>
    <row r="37" spans="2:6" ht="41.25" thickBot="1" x14ac:dyDescent="0.3">
      <c r="B37" s="12" t="s">
        <v>191</v>
      </c>
      <c r="C37" s="70"/>
      <c r="D37" s="72"/>
      <c r="E37" s="130"/>
      <c r="F37" s="131"/>
    </row>
    <row r="38" spans="2:6" ht="30.75" thickBot="1" x14ac:dyDescent="0.3">
      <c r="B38" s="34" t="s">
        <v>122</v>
      </c>
      <c r="C38" s="19"/>
      <c r="D38" s="20"/>
      <c r="E38" s="20"/>
      <c r="F38" s="21"/>
    </row>
    <row r="39" spans="2:6" ht="27" x14ac:dyDescent="0.25">
      <c r="B39" s="30" t="s">
        <v>192</v>
      </c>
      <c r="C39" s="65"/>
      <c r="D39" s="67"/>
      <c r="E39" s="128"/>
      <c r="F39" s="129"/>
    </row>
    <row r="40" spans="2:6" ht="40.5" x14ac:dyDescent="0.25">
      <c r="B40" s="32" t="s">
        <v>193</v>
      </c>
      <c r="C40" s="68"/>
      <c r="D40" s="69"/>
      <c r="E40" s="144"/>
      <c r="F40" s="145"/>
    </row>
    <row r="41" spans="2:6" ht="40.5" x14ac:dyDescent="0.25">
      <c r="B41" s="15" t="s">
        <v>194</v>
      </c>
      <c r="C41" s="76"/>
      <c r="D41" s="92"/>
      <c r="E41" s="138"/>
      <c r="F41" s="139"/>
    </row>
    <row r="42" spans="2:6" ht="41.25" thickBot="1" x14ac:dyDescent="0.3">
      <c r="B42" s="32" t="s">
        <v>195</v>
      </c>
      <c r="C42" s="106"/>
      <c r="D42" s="119"/>
      <c r="E42" s="146"/>
      <c r="F42" s="147"/>
    </row>
    <row r="43" spans="2:6" ht="15.75" thickBot="1" x14ac:dyDescent="0.3">
      <c r="B43" s="34" t="s">
        <v>138</v>
      </c>
      <c r="C43" s="7"/>
      <c r="D43" s="8"/>
      <c r="E43" s="8"/>
      <c r="F43" s="9"/>
    </row>
    <row r="44" spans="2:6" ht="15.75" thickBot="1" x14ac:dyDescent="0.3">
      <c r="B44" s="22" t="s">
        <v>133</v>
      </c>
      <c r="C44" s="95"/>
      <c r="D44" s="92"/>
      <c r="E44" s="140"/>
      <c r="F44" s="141"/>
    </row>
    <row r="45" spans="2:6" ht="18.75" x14ac:dyDescent="0.3">
      <c r="B45" s="173" t="s">
        <v>42</v>
      </c>
      <c r="C45" s="193"/>
      <c r="D45" s="193"/>
      <c r="E45" s="193"/>
      <c r="F45" s="194"/>
    </row>
    <row r="46" spans="2:6" ht="30.75" thickBot="1" x14ac:dyDescent="0.3">
      <c r="B46" s="35" t="s">
        <v>56</v>
      </c>
      <c r="C46" s="24" t="s">
        <v>57</v>
      </c>
      <c r="D46" s="2" t="s">
        <v>58</v>
      </c>
      <c r="E46" s="2" t="s">
        <v>59</v>
      </c>
      <c r="F46" s="3" t="s">
        <v>14</v>
      </c>
    </row>
    <row r="47" spans="2:6" ht="40.5" x14ac:dyDescent="0.25">
      <c r="B47" s="15" t="s">
        <v>196</v>
      </c>
      <c r="C47" s="76"/>
      <c r="D47" s="92"/>
      <c r="E47" s="128"/>
      <c r="F47" s="129"/>
    </row>
    <row r="48" spans="2:6" ht="27.75" thickBot="1" x14ac:dyDescent="0.3">
      <c r="B48" s="11" t="s">
        <v>197</v>
      </c>
      <c r="C48" s="68"/>
      <c r="D48" s="69"/>
      <c r="E48" s="126"/>
      <c r="F48" s="127"/>
    </row>
    <row r="49" spans="2:6" ht="30.75" thickBot="1" x14ac:dyDescent="0.3">
      <c r="B49" s="37" t="s">
        <v>122</v>
      </c>
      <c r="C49" s="19"/>
      <c r="D49" s="20"/>
      <c r="E49" s="20"/>
      <c r="F49" s="21"/>
    </row>
    <row r="50" spans="2:6" ht="27" x14ac:dyDescent="0.25">
      <c r="B50" s="17" t="s">
        <v>198</v>
      </c>
      <c r="C50" s="65"/>
      <c r="D50" s="67"/>
      <c r="E50" s="128"/>
      <c r="F50" s="129"/>
    </row>
    <row r="51" spans="2:6" ht="40.5" x14ac:dyDescent="0.25">
      <c r="B51" s="16" t="s">
        <v>199</v>
      </c>
      <c r="C51" s="68"/>
      <c r="D51" s="69"/>
      <c r="E51" s="122"/>
      <c r="F51" s="123"/>
    </row>
    <row r="52" spans="2:6" ht="41.25" thickBot="1" x14ac:dyDescent="0.3">
      <c r="B52" s="22" t="s">
        <v>200</v>
      </c>
      <c r="C52" s="70"/>
      <c r="D52" s="72"/>
      <c r="E52" s="130"/>
      <c r="F52" s="131"/>
    </row>
    <row r="53" spans="2:6" ht="15.75" thickBot="1" x14ac:dyDescent="0.3">
      <c r="B53" s="34" t="s">
        <v>138</v>
      </c>
      <c r="C53" s="7"/>
      <c r="D53" s="8"/>
      <c r="E53" s="8"/>
      <c r="F53" s="9"/>
    </row>
    <row r="54" spans="2:6" ht="15.75" thickBot="1" x14ac:dyDescent="0.3">
      <c r="B54" s="18" t="s">
        <v>133</v>
      </c>
      <c r="C54" s="97"/>
      <c r="D54" s="77"/>
      <c r="E54" s="132"/>
      <c r="F54" s="133"/>
    </row>
  </sheetData>
  <sheetProtection sheet="1" objects="1" scenarios="1"/>
  <mergeCells count="5">
    <mergeCell ref="B5:F5"/>
    <mergeCell ref="B13:F13"/>
    <mergeCell ref="B21:F21"/>
    <mergeCell ref="B31:F31"/>
    <mergeCell ref="B45:F45"/>
  </mergeCells>
  <conditionalFormatting sqref="C7:C10">
    <cfRule type="cellIs" dxfId="160" priority="86" operator="equal">
      <formula>"Evidenced"</formula>
    </cfRule>
    <cfRule type="cellIs" dxfId="159" priority="90" operator="equal">
      <formula>"Amber"</formula>
    </cfRule>
    <cfRule type="cellIs" dxfId="158" priority="89" operator="equal">
      <formula>"Green"</formula>
    </cfRule>
    <cfRule type="cellIs" dxfId="157" priority="88" operator="equal">
      <formula>"Not Started"</formula>
    </cfRule>
    <cfRule type="cellIs" dxfId="156" priority="87" operator="equal">
      <formula>"In Progress"</formula>
    </cfRule>
    <cfRule type="cellIs" dxfId="155" priority="85" operator="equal">
      <formula>"Not Applicable"</formula>
    </cfRule>
    <cfRule type="cellIs" dxfId="154" priority="91" operator="equal">
      <formula>"Red"</formula>
    </cfRule>
  </conditionalFormatting>
  <conditionalFormatting sqref="C12">
    <cfRule type="cellIs" dxfId="153" priority="81" operator="equal">
      <formula>"Not Started"</formula>
    </cfRule>
    <cfRule type="cellIs" dxfId="152" priority="84" operator="equal">
      <formula>"Red"</formula>
    </cfRule>
    <cfRule type="cellIs" dxfId="151" priority="83" operator="equal">
      <formula>"Amber"</formula>
    </cfRule>
    <cfRule type="cellIs" dxfId="150" priority="82" operator="equal">
      <formula>"Green"</formula>
    </cfRule>
    <cfRule type="cellIs" dxfId="149" priority="80" operator="equal">
      <formula>"In Progress"</formula>
    </cfRule>
    <cfRule type="cellIs" dxfId="148" priority="79" operator="equal">
      <formula>"Evidenced"</formula>
    </cfRule>
    <cfRule type="cellIs" dxfId="147" priority="78" operator="equal">
      <formula>"Not Applicable"</formula>
    </cfRule>
  </conditionalFormatting>
  <conditionalFormatting sqref="C15:C18">
    <cfRule type="cellIs" dxfId="146" priority="71" operator="equal">
      <formula>"Not Applicable"</formula>
    </cfRule>
    <cfRule type="cellIs" dxfId="145" priority="77" operator="equal">
      <formula>"Red"</formula>
    </cfRule>
    <cfRule type="cellIs" dxfId="144" priority="76" operator="equal">
      <formula>"Amber"</formula>
    </cfRule>
    <cfRule type="cellIs" dxfId="143" priority="75" operator="equal">
      <formula>"Green"</formula>
    </cfRule>
    <cfRule type="cellIs" dxfId="142" priority="74" operator="equal">
      <formula>"Not Started"</formula>
    </cfRule>
    <cfRule type="cellIs" dxfId="141" priority="73" operator="equal">
      <formula>"In Progress"</formula>
    </cfRule>
    <cfRule type="cellIs" dxfId="140" priority="72" operator="equal">
      <formula>"Evidenced"</formula>
    </cfRule>
  </conditionalFormatting>
  <conditionalFormatting sqref="C20">
    <cfRule type="cellIs" dxfId="139" priority="70" operator="equal">
      <formula>"Red"</formula>
    </cfRule>
    <cfRule type="cellIs" dxfId="138" priority="69" operator="equal">
      <formula>"Amber"</formula>
    </cfRule>
    <cfRule type="cellIs" dxfId="137" priority="68" operator="equal">
      <formula>"Green"</formula>
    </cfRule>
    <cfRule type="cellIs" dxfId="136" priority="67" operator="equal">
      <formula>"Not Started"</formula>
    </cfRule>
    <cfRule type="cellIs" dxfId="135" priority="66" operator="equal">
      <formula>"In Progress"</formula>
    </cfRule>
    <cfRule type="cellIs" dxfId="134" priority="65" operator="equal">
      <formula>"Evidenced"</formula>
    </cfRule>
    <cfRule type="cellIs" dxfId="133" priority="64" operator="equal">
      <formula>"Not Applicable"</formula>
    </cfRule>
  </conditionalFormatting>
  <conditionalFormatting sqref="C23:C25">
    <cfRule type="cellIs" dxfId="132" priority="63" operator="equal">
      <formula>"Red"</formula>
    </cfRule>
    <cfRule type="cellIs" dxfId="131" priority="62" operator="equal">
      <formula>"Amber"</formula>
    </cfRule>
    <cfRule type="cellIs" dxfId="130" priority="61" operator="equal">
      <formula>"Green"</formula>
    </cfRule>
    <cfRule type="cellIs" dxfId="129" priority="60" operator="equal">
      <formula>"Not Started"</formula>
    </cfRule>
    <cfRule type="cellIs" dxfId="128" priority="59" operator="equal">
      <formula>"In Progress"</formula>
    </cfRule>
    <cfRule type="cellIs" dxfId="127" priority="58" operator="equal">
      <formula>"Evidenced"</formula>
    </cfRule>
    <cfRule type="cellIs" dxfId="126" priority="57" operator="equal">
      <formula>"Not Applicable"</formula>
    </cfRule>
  </conditionalFormatting>
  <conditionalFormatting sqref="C27:C28">
    <cfRule type="cellIs" dxfId="125" priority="56" operator="equal">
      <formula>"Red"</formula>
    </cfRule>
    <cfRule type="cellIs" dxfId="124" priority="55" operator="equal">
      <formula>"Amber"</formula>
    </cfRule>
    <cfRule type="cellIs" dxfId="123" priority="54" operator="equal">
      <formula>"Green"</formula>
    </cfRule>
    <cfRule type="cellIs" dxfId="122" priority="53" operator="equal">
      <formula>"Not Started"</formula>
    </cfRule>
    <cfRule type="cellIs" dxfId="121" priority="52" operator="equal">
      <formula>"In Progress"</formula>
    </cfRule>
    <cfRule type="cellIs" dxfId="120" priority="51" operator="equal">
      <formula>"Evidenced"</formula>
    </cfRule>
    <cfRule type="cellIs" dxfId="119" priority="50" operator="equal">
      <formula>"Not Applicable"</formula>
    </cfRule>
  </conditionalFormatting>
  <conditionalFormatting sqref="C30">
    <cfRule type="cellIs" dxfId="118" priority="43" operator="equal">
      <formula>"Not Applicable"</formula>
    </cfRule>
    <cfRule type="cellIs" dxfId="117" priority="44" operator="equal">
      <formula>"Evidenced"</formula>
    </cfRule>
    <cfRule type="cellIs" dxfId="116" priority="45" operator="equal">
      <formula>"In Progress"</formula>
    </cfRule>
    <cfRule type="cellIs" dxfId="115" priority="46" operator="equal">
      <formula>"Not Started"</formula>
    </cfRule>
    <cfRule type="cellIs" dxfId="114" priority="47" operator="equal">
      <formula>"Green"</formula>
    </cfRule>
    <cfRule type="cellIs" dxfId="113" priority="48" operator="equal">
      <formula>"Amber"</formula>
    </cfRule>
    <cfRule type="cellIs" dxfId="112" priority="49" operator="equal">
      <formula>"Red"</formula>
    </cfRule>
  </conditionalFormatting>
  <conditionalFormatting sqref="C33:C37">
    <cfRule type="cellIs" dxfId="111" priority="42" operator="equal">
      <formula>"Red"</formula>
    </cfRule>
    <cfRule type="cellIs" dxfId="110" priority="41" operator="equal">
      <formula>"Amber"</formula>
    </cfRule>
    <cfRule type="cellIs" dxfId="109" priority="40" operator="equal">
      <formula>"Green"</formula>
    </cfRule>
    <cfRule type="cellIs" dxfId="108" priority="39" operator="equal">
      <formula>"Not Started"</formula>
    </cfRule>
    <cfRule type="cellIs" dxfId="107" priority="38" operator="equal">
      <formula>"In Progress"</formula>
    </cfRule>
    <cfRule type="cellIs" dxfId="106" priority="37" operator="equal">
      <formula>"Evidenced"</formula>
    </cfRule>
    <cfRule type="cellIs" dxfId="105" priority="36" operator="equal">
      <formula>"Not Applicable"</formula>
    </cfRule>
  </conditionalFormatting>
  <conditionalFormatting sqref="C39:C42">
    <cfRule type="cellIs" dxfId="104" priority="35" operator="equal">
      <formula>"Red"</formula>
    </cfRule>
    <cfRule type="cellIs" dxfId="103" priority="34" operator="equal">
      <formula>"Amber"</formula>
    </cfRule>
    <cfRule type="cellIs" dxfId="102" priority="33" operator="equal">
      <formula>"Green"</formula>
    </cfRule>
    <cfRule type="cellIs" dxfId="101" priority="32" operator="equal">
      <formula>"Not Started"</formula>
    </cfRule>
    <cfRule type="cellIs" dxfId="100" priority="31" operator="equal">
      <formula>"In Progress"</formula>
    </cfRule>
    <cfRule type="cellIs" dxfId="99" priority="30" operator="equal">
      <formula>"Evidenced"</formula>
    </cfRule>
    <cfRule type="cellIs" dxfId="98" priority="29" operator="equal">
      <formula>"Not Applicable"</formula>
    </cfRule>
  </conditionalFormatting>
  <conditionalFormatting sqref="C44">
    <cfRule type="cellIs" dxfId="97" priority="28" operator="equal">
      <formula>"Red"</formula>
    </cfRule>
    <cfRule type="cellIs" dxfId="96" priority="27" operator="equal">
      <formula>"Amber"</formula>
    </cfRule>
    <cfRule type="cellIs" dxfId="95" priority="26" operator="equal">
      <formula>"Green"</formula>
    </cfRule>
    <cfRule type="cellIs" dxfId="94" priority="25" operator="equal">
      <formula>"Not Started"</formula>
    </cfRule>
    <cfRule type="cellIs" dxfId="93" priority="24" operator="equal">
      <formula>"In Progress"</formula>
    </cfRule>
    <cfRule type="cellIs" dxfId="92" priority="23" operator="equal">
      <formula>"Evidenced"</formula>
    </cfRule>
    <cfRule type="cellIs" dxfId="91" priority="22" operator="equal">
      <formula>"Not Applicable"</formula>
    </cfRule>
  </conditionalFormatting>
  <conditionalFormatting sqref="C47:C48">
    <cfRule type="cellIs" dxfId="90" priority="21" operator="equal">
      <formula>"Red"</formula>
    </cfRule>
    <cfRule type="cellIs" dxfId="89" priority="20" operator="equal">
      <formula>"Amber"</formula>
    </cfRule>
    <cfRule type="cellIs" dxfId="88" priority="19" operator="equal">
      <formula>"Green"</formula>
    </cfRule>
    <cfRule type="cellIs" dxfId="87" priority="18" operator="equal">
      <formula>"Not Started"</formula>
    </cfRule>
    <cfRule type="cellIs" dxfId="86" priority="17" operator="equal">
      <formula>"In Progress"</formula>
    </cfRule>
    <cfRule type="cellIs" dxfId="85" priority="16" operator="equal">
      <formula>"Evidenced"</formula>
    </cfRule>
    <cfRule type="cellIs" dxfId="84" priority="15" operator="equal">
      <formula>"Not Applicable"</formula>
    </cfRule>
  </conditionalFormatting>
  <conditionalFormatting sqref="C50:C52">
    <cfRule type="cellIs" dxfId="83" priority="14" operator="equal">
      <formula>"Red"</formula>
    </cfRule>
    <cfRule type="cellIs" dxfId="82" priority="13" operator="equal">
      <formula>"Amber"</formula>
    </cfRule>
    <cfRule type="cellIs" dxfId="81" priority="12" operator="equal">
      <formula>"Green"</formula>
    </cfRule>
    <cfRule type="cellIs" dxfId="80" priority="10" operator="equal">
      <formula>"In Progress"</formula>
    </cfRule>
    <cfRule type="cellIs" dxfId="79" priority="9" operator="equal">
      <formula>"Evidenced"</formula>
    </cfRule>
    <cfRule type="cellIs" dxfId="78" priority="8" operator="equal">
      <formula>"Not Applicable"</formula>
    </cfRule>
    <cfRule type="cellIs" dxfId="77" priority="11" operator="equal">
      <formula>"Not Started"</formula>
    </cfRule>
  </conditionalFormatting>
  <conditionalFormatting sqref="C54">
    <cfRule type="cellIs" dxfId="76" priority="1" operator="equal">
      <formula>"Not Applicable"</formula>
    </cfRule>
    <cfRule type="cellIs" dxfId="75" priority="7" operator="equal">
      <formula>"Red"</formula>
    </cfRule>
    <cfRule type="cellIs" dxfId="74" priority="5" operator="equal">
      <formula>"Green"</formula>
    </cfRule>
    <cfRule type="cellIs" dxfId="73" priority="4" operator="equal">
      <formula>"Not Started"</formula>
    </cfRule>
    <cfRule type="cellIs" dxfId="72" priority="3" operator="equal">
      <formula>"In Progress"</formula>
    </cfRule>
    <cfRule type="cellIs" dxfId="71" priority="2" operator="equal">
      <formula>"Evidenced"</formula>
    </cfRule>
    <cfRule type="cellIs" dxfId="70" priority="6" operator="equal">
      <formula>"Amber"</formula>
    </cfRule>
  </conditionalFormatting>
  <dataValidations count="2">
    <dataValidation type="list" allowBlank="1" showInputMessage="1" showErrorMessage="1" sqref="C12 C15:C18 C20 C23:C25 C27:C28 C30 C33:C37 C39:C42 C44 C47:C48 C50:C52 C54 C7:C10" xr:uid="{D05CA764-DB63-4744-B8D1-4F621092D0AE}">
      <formula1>"Not Started, In Progress, Evidenced, Not Applicable"</formula1>
    </dataValidation>
    <dataValidation type="list" allowBlank="1" showInputMessage="1" showErrorMessage="1" sqref="D7:D10 D15:D18 D20 D12 D23:D25 D27:D28 D30 D33:D37 D39:D42 D44 D47:D48 D50:D52 D54" xr:uid="{8B8A4A87-269D-439D-8338-6FB146DF354F}">
      <formula1>"1, 2, 3, 4, 5, 6, 7, 8, 9, 10"</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92A11-373E-420C-BA3A-2EBDA0EF9746}">
  <dimension ref="B2:F28"/>
  <sheetViews>
    <sheetView showGridLines="0" topLeftCell="A13" workbookViewId="0">
      <selection activeCell="J19" sqref="J19"/>
    </sheetView>
  </sheetViews>
  <sheetFormatPr defaultColWidth="8.7109375" defaultRowHeight="15" x14ac:dyDescent="0.25"/>
  <cols>
    <col min="2" max="2" width="55" customWidth="1"/>
    <col min="3" max="3" width="9.140625" customWidth="1"/>
    <col min="4" max="4" width="19.85546875" bestFit="1" customWidth="1"/>
    <col min="5" max="6" width="45.7109375" customWidth="1"/>
    <col min="7" max="7" width="9.140625" customWidth="1"/>
  </cols>
  <sheetData>
    <row r="2" spans="2:6" x14ac:dyDescent="0.25">
      <c r="B2" t="s">
        <v>43</v>
      </c>
    </row>
    <row r="3" spans="2:6" x14ac:dyDescent="0.25">
      <c r="B3" s="13" t="s">
        <v>201</v>
      </c>
    </row>
    <row r="4" spans="2:6" ht="15.75" thickBot="1" x14ac:dyDescent="0.3"/>
    <row r="5" spans="2:6" ht="18.75" x14ac:dyDescent="0.3">
      <c r="B5" s="176" t="s">
        <v>44</v>
      </c>
      <c r="C5" s="197"/>
      <c r="D5" s="197"/>
      <c r="E5" s="197"/>
      <c r="F5" s="198"/>
    </row>
    <row r="6" spans="2:6" ht="30.75" thickBot="1" x14ac:dyDescent="0.3">
      <c r="B6" s="116" t="s">
        <v>56</v>
      </c>
      <c r="C6" s="31" t="s">
        <v>57</v>
      </c>
      <c r="D6" s="2" t="s">
        <v>58</v>
      </c>
      <c r="E6" s="4" t="s">
        <v>59</v>
      </c>
      <c r="F6" s="5" t="s">
        <v>14</v>
      </c>
    </row>
    <row r="7" spans="2:6" ht="40.5" x14ac:dyDescent="0.25">
      <c r="B7" s="10" t="s">
        <v>202</v>
      </c>
      <c r="C7" s="65"/>
      <c r="D7" s="67"/>
      <c r="E7" s="128"/>
      <c r="F7" s="129"/>
    </row>
    <row r="8" spans="2:6" ht="40.5" x14ac:dyDescent="0.25">
      <c r="B8" s="11" t="s">
        <v>203</v>
      </c>
      <c r="C8" s="68"/>
      <c r="D8" s="69"/>
      <c r="E8" s="122"/>
      <c r="F8" s="123"/>
    </row>
    <row r="9" spans="2:6" ht="40.5" x14ac:dyDescent="0.25">
      <c r="B9" s="15" t="s">
        <v>204</v>
      </c>
      <c r="C9" s="76"/>
      <c r="D9" s="92"/>
      <c r="E9" s="134"/>
      <c r="F9" s="135"/>
    </row>
    <row r="10" spans="2:6" ht="40.5" x14ac:dyDescent="0.25">
      <c r="B10" s="11" t="s">
        <v>205</v>
      </c>
      <c r="C10" s="68"/>
      <c r="D10" s="69"/>
      <c r="E10" s="122"/>
      <c r="F10" s="123"/>
    </row>
    <row r="11" spans="2:6" ht="54" x14ac:dyDescent="0.25">
      <c r="B11" s="15" t="s">
        <v>206</v>
      </c>
      <c r="C11" s="76"/>
      <c r="D11" s="92"/>
      <c r="E11" s="134"/>
      <c r="F11" s="135"/>
    </row>
    <row r="12" spans="2:6" ht="40.5" x14ac:dyDescent="0.25">
      <c r="B12" s="11" t="s">
        <v>207</v>
      </c>
      <c r="C12" s="68"/>
      <c r="D12" s="69"/>
      <c r="E12" s="122"/>
      <c r="F12" s="123"/>
    </row>
    <row r="13" spans="2:6" ht="41.25" thickBot="1" x14ac:dyDescent="0.3">
      <c r="B13" s="12" t="s">
        <v>208</v>
      </c>
      <c r="C13" s="70"/>
      <c r="D13" s="72"/>
      <c r="E13" s="130"/>
      <c r="F13" s="131"/>
    </row>
    <row r="14" spans="2:6" ht="18.75" x14ac:dyDescent="0.3">
      <c r="B14" s="199" t="s">
        <v>45</v>
      </c>
      <c r="C14" s="200"/>
      <c r="D14" s="200"/>
      <c r="E14" s="200"/>
      <c r="F14" s="201"/>
    </row>
    <row r="15" spans="2:6" ht="30.75" thickBot="1" x14ac:dyDescent="0.3">
      <c r="B15" s="117" t="s">
        <v>122</v>
      </c>
      <c r="C15" s="31" t="s">
        <v>57</v>
      </c>
      <c r="D15" s="2" t="s">
        <v>58</v>
      </c>
      <c r="E15" s="4" t="s">
        <v>59</v>
      </c>
      <c r="F15" s="5" t="s">
        <v>14</v>
      </c>
    </row>
    <row r="16" spans="2:6" ht="40.5" x14ac:dyDescent="0.25">
      <c r="B16" s="15" t="s">
        <v>209</v>
      </c>
      <c r="C16" s="65"/>
      <c r="D16" s="67"/>
      <c r="E16" s="128"/>
      <c r="F16" s="129"/>
    </row>
    <row r="17" spans="2:6" ht="27" x14ac:dyDescent="0.25">
      <c r="B17" s="11" t="s">
        <v>210</v>
      </c>
      <c r="C17" s="68"/>
      <c r="D17" s="69"/>
      <c r="E17" s="122"/>
      <c r="F17" s="123"/>
    </row>
    <row r="18" spans="2:6" ht="40.5" x14ac:dyDescent="0.25">
      <c r="B18" s="15" t="s">
        <v>211</v>
      </c>
      <c r="C18" s="76"/>
      <c r="D18" s="92"/>
      <c r="E18" s="134"/>
      <c r="F18" s="135"/>
    </row>
    <row r="19" spans="2:6" ht="40.5" x14ac:dyDescent="0.25">
      <c r="B19" s="11" t="s">
        <v>212</v>
      </c>
      <c r="C19" s="68"/>
      <c r="D19" s="69"/>
      <c r="E19" s="122"/>
      <c r="F19" s="123"/>
    </row>
    <row r="20" spans="2:6" ht="41.25" thickBot="1" x14ac:dyDescent="0.3">
      <c r="B20" s="15" t="s">
        <v>213</v>
      </c>
      <c r="C20" s="70"/>
      <c r="D20" s="72"/>
      <c r="E20" s="130"/>
      <c r="F20" s="131"/>
    </row>
    <row r="21" spans="2:6" ht="18.75" x14ac:dyDescent="0.3">
      <c r="B21" s="176" t="s">
        <v>46</v>
      </c>
      <c r="C21" s="200"/>
      <c r="D21" s="200"/>
      <c r="E21" s="200"/>
      <c r="F21" s="201"/>
    </row>
    <row r="22" spans="2:6" ht="30.75" thickBot="1" x14ac:dyDescent="0.3">
      <c r="B22" s="116" t="s">
        <v>56</v>
      </c>
      <c r="C22" s="31" t="s">
        <v>57</v>
      </c>
      <c r="D22" s="2" t="s">
        <v>58</v>
      </c>
      <c r="E22" s="4" t="s">
        <v>59</v>
      </c>
      <c r="F22" s="5" t="s">
        <v>14</v>
      </c>
    </row>
    <row r="23" spans="2:6" ht="27" x14ac:dyDescent="0.25">
      <c r="B23" s="10" t="s">
        <v>214</v>
      </c>
      <c r="C23" s="65"/>
      <c r="D23" s="67"/>
      <c r="E23" s="128"/>
      <c r="F23" s="129"/>
    </row>
    <row r="24" spans="2:6" ht="27" x14ac:dyDescent="0.25">
      <c r="B24" s="11" t="s">
        <v>215</v>
      </c>
      <c r="C24" s="68"/>
      <c r="D24" s="69"/>
      <c r="E24" s="148"/>
      <c r="F24" s="149"/>
    </row>
    <row r="25" spans="2:6" ht="40.5" x14ac:dyDescent="0.25">
      <c r="B25" s="15" t="s">
        <v>216</v>
      </c>
      <c r="C25" s="76"/>
      <c r="D25" s="92"/>
      <c r="E25" s="136"/>
      <c r="F25" s="137"/>
    </row>
    <row r="26" spans="2:6" ht="27" x14ac:dyDescent="0.25">
      <c r="B26" s="11" t="s">
        <v>217</v>
      </c>
      <c r="C26" s="68"/>
      <c r="D26" s="69"/>
      <c r="E26" s="148"/>
      <c r="F26" s="149"/>
    </row>
    <row r="27" spans="2:6" ht="54" x14ac:dyDescent="0.25">
      <c r="B27" s="15" t="s">
        <v>218</v>
      </c>
      <c r="C27" s="76"/>
      <c r="D27" s="92"/>
      <c r="E27" s="134"/>
      <c r="F27" s="135"/>
    </row>
    <row r="28" spans="2:6" ht="27.75" thickBot="1" x14ac:dyDescent="0.3">
      <c r="B28" s="14" t="s">
        <v>219</v>
      </c>
      <c r="C28" s="106"/>
      <c r="D28" s="119"/>
      <c r="E28" s="124"/>
      <c r="F28" s="125"/>
    </row>
  </sheetData>
  <sheetProtection sheet="1" objects="1" scenarios="1"/>
  <mergeCells count="3">
    <mergeCell ref="B5:F5"/>
    <mergeCell ref="B14:F14"/>
    <mergeCell ref="B21:F21"/>
  </mergeCells>
  <conditionalFormatting sqref="C7:C13">
    <cfRule type="cellIs" dxfId="69" priority="15" operator="equal">
      <formula>"Not Applicable"</formula>
    </cfRule>
    <cfRule type="cellIs" dxfId="68" priority="16" operator="equal">
      <formula>"Evidenced"</formula>
    </cfRule>
    <cfRule type="cellIs" dxfId="67" priority="17" operator="equal">
      <formula>"In Progress"</formula>
    </cfRule>
    <cfRule type="cellIs" dxfId="66" priority="18" operator="equal">
      <formula>"Not Started"</formula>
    </cfRule>
    <cfRule type="cellIs" dxfId="65" priority="19" operator="equal">
      <formula>"Green"</formula>
    </cfRule>
    <cfRule type="cellIs" dxfId="64" priority="20" operator="equal">
      <formula>"Amber"</formula>
    </cfRule>
    <cfRule type="cellIs" dxfId="63" priority="21" operator="equal">
      <formula>"Red"</formula>
    </cfRule>
  </conditionalFormatting>
  <conditionalFormatting sqref="C16:C20">
    <cfRule type="cellIs" dxfId="62" priority="8" operator="equal">
      <formula>"Not Applicable"</formula>
    </cfRule>
    <cfRule type="cellIs" dxfId="61" priority="9" operator="equal">
      <formula>"Evidenced"</formula>
    </cfRule>
    <cfRule type="cellIs" dxfId="60" priority="10" operator="equal">
      <formula>"In Progress"</formula>
    </cfRule>
    <cfRule type="cellIs" dxfId="59" priority="11" operator="equal">
      <formula>"Not Started"</formula>
    </cfRule>
    <cfRule type="cellIs" dxfId="58" priority="12" operator="equal">
      <formula>"Green"</formula>
    </cfRule>
    <cfRule type="cellIs" dxfId="57" priority="13" operator="equal">
      <formula>"Amber"</formula>
    </cfRule>
    <cfRule type="cellIs" dxfId="56" priority="14" operator="equal">
      <formula>"Red"</formula>
    </cfRule>
  </conditionalFormatting>
  <conditionalFormatting sqref="C23:C28">
    <cfRule type="cellIs" dxfId="55" priority="1" operator="equal">
      <formula>"Not Applicable"</formula>
    </cfRule>
    <cfRule type="cellIs" dxfId="54" priority="2" operator="equal">
      <formula>"Evidenced"</formula>
    </cfRule>
    <cfRule type="cellIs" dxfId="53" priority="3" operator="equal">
      <formula>"In Progress"</formula>
    </cfRule>
    <cfRule type="cellIs" dxfId="52" priority="4" operator="equal">
      <formula>"Not Started"</formula>
    </cfRule>
    <cfRule type="cellIs" dxfId="51" priority="5" operator="equal">
      <formula>"Green"</formula>
    </cfRule>
    <cfRule type="cellIs" dxfId="50" priority="6" operator="equal">
      <formula>"Amber"</formula>
    </cfRule>
    <cfRule type="cellIs" dxfId="49" priority="7" operator="equal">
      <formula>"Red"</formula>
    </cfRule>
  </conditionalFormatting>
  <dataValidations count="2">
    <dataValidation type="list" allowBlank="1" showInputMessage="1" showErrorMessage="1" sqref="C16:C20 C23:C28 C7:C13" xr:uid="{31829AC3-92DB-45B8-882A-721268DE5E0B}">
      <formula1>"Not Started, In Progress, Evidenced, Not Applicable"</formula1>
    </dataValidation>
    <dataValidation type="list" allowBlank="1" showInputMessage="1" showErrorMessage="1" sqref="D7:D13 D16:D20 D23:D28" xr:uid="{9864F007-08B8-4746-AA03-18FD524313EC}">
      <formula1>"1, 2, 3, 4, 5, 6, 7, 8, 9, 10"</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FAC64-D924-4B09-AA3A-707D7A4B7139}">
  <dimension ref="B2:F50"/>
  <sheetViews>
    <sheetView showGridLines="0" zoomScale="96" zoomScaleNormal="96" workbookViewId="0">
      <selection activeCell="B39" sqref="B39"/>
    </sheetView>
  </sheetViews>
  <sheetFormatPr defaultRowHeight="15" x14ac:dyDescent="0.25"/>
  <cols>
    <col min="2" max="2" width="55" customWidth="1"/>
    <col min="3" max="3" width="9.140625" customWidth="1"/>
    <col min="4" max="4" width="19.85546875" bestFit="1" customWidth="1"/>
    <col min="5" max="6" width="45.7109375" customWidth="1"/>
    <col min="7" max="7" width="9.140625" customWidth="1"/>
  </cols>
  <sheetData>
    <row r="2" spans="2:6" x14ac:dyDescent="0.25">
      <c r="B2" t="s">
        <v>220</v>
      </c>
    </row>
    <row r="3" spans="2:6" x14ac:dyDescent="0.25">
      <c r="B3" s="13" t="s">
        <v>221</v>
      </c>
    </row>
    <row r="4" spans="2:6" ht="15.75" thickBot="1" x14ac:dyDescent="0.3"/>
    <row r="5" spans="2:6" ht="18.75" x14ac:dyDescent="0.3">
      <c r="B5" s="160" t="s">
        <v>48</v>
      </c>
      <c r="C5" s="202"/>
      <c r="D5" s="202"/>
      <c r="E5" s="202"/>
      <c r="F5" s="203"/>
    </row>
    <row r="6" spans="2:6" ht="30.75" thickBot="1" x14ac:dyDescent="0.3">
      <c r="B6" s="38" t="s">
        <v>56</v>
      </c>
      <c r="C6" s="24" t="s">
        <v>57</v>
      </c>
      <c r="D6" s="2" t="s">
        <v>58</v>
      </c>
      <c r="E6" s="2" t="s">
        <v>59</v>
      </c>
      <c r="F6" s="3" t="s">
        <v>14</v>
      </c>
    </row>
    <row r="7" spans="2:6" ht="27" x14ac:dyDescent="0.25">
      <c r="B7" s="10" t="s">
        <v>222</v>
      </c>
      <c r="C7" s="95"/>
      <c r="D7" s="92"/>
      <c r="E7" s="150"/>
      <c r="F7" s="151"/>
    </row>
    <row r="8" spans="2:6" ht="27.75" thickBot="1" x14ac:dyDescent="0.3">
      <c r="B8" s="14" t="s">
        <v>223</v>
      </c>
      <c r="C8" s="68"/>
      <c r="D8" s="69"/>
      <c r="E8" s="152"/>
      <c r="F8" s="153"/>
    </row>
    <row r="9" spans="2:6" ht="30.75" thickBot="1" x14ac:dyDescent="0.3">
      <c r="B9" s="39" t="s">
        <v>224</v>
      </c>
      <c r="C9" s="7"/>
      <c r="D9" s="8"/>
      <c r="E9" s="8"/>
      <c r="F9" s="9"/>
    </row>
    <row r="10" spans="2:6" ht="27" x14ac:dyDescent="0.25">
      <c r="B10" s="41" t="s">
        <v>225</v>
      </c>
      <c r="C10" s="68"/>
      <c r="D10" s="69"/>
      <c r="E10" s="122"/>
      <c r="F10" s="123"/>
    </row>
    <row r="11" spans="2:6" ht="54.75" thickBot="1" x14ac:dyDescent="0.3">
      <c r="B11" s="12" t="s">
        <v>226</v>
      </c>
      <c r="C11" s="70"/>
      <c r="D11" s="92"/>
      <c r="E11" s="130"/>
      <c r="F11" s="131"/>
    </row>
    <row r="12" spans="2:6" ht="15.75" thickBot="1" x14ac:dyDescent="0.3">
      <c r="B12" s="40" t="s">
        <v>132</v>
      </c>
      <c r="C12" s="25"/>
      <c r="D12" s="26"/>
      <c r="E12" s="26"/>
      <c r="F12" s="27"/>
    </row>
    <row r="13" spans="2:6" ht="15.75" thickBot="1" x14ac:dyDescent="0.3">
      <c r="B13" s="29" t="s">
        <v>133</v>
      </c>
      <c r="C13" s="97"/>
      <c r="D13" s="77"/>
      <c r="E13" s="132"/>
      <c r="F13" s="133"/>
    </row>
    <row r="14" spans="2:6" ht="18.75" x14ac:dyDescent="0.3">
      <c r="B14" s="204" t="s">
        <v>49</v>
      </c>
      <c r="C14" s="205"/>
      <c r="D14" s="205"/>
      <c r="E14" s="205"/>
      <c r="F14" s="206"/>
    </row>
    <row r="15" spans="2:6" ht="30.75" thickBot="1" x14ac:dyDescent="0.3">
      <c r="B15" s="38" t="s">
        <v>56</v>
      </c>
      <c r="C15" s="31" t="s">
        <v>57</v>
      </c>
      <c r="D15" s="2" t="s">
        <v>58</v>
      </c>
      <c r="E15" s="4" t="s">
        <v>59</v>
      </c>
      <c r="F15" s="5" t="s">
        <v>14</v>
      </c>
    </row>
    <row r="16" spans="2:6" ht="40.5" x14ac:dyDescent="0.25">
      <c r="B16" s="15" t="s">
        <v>227</v>
      </c>
      <c r="C16" s="65"/>
      <c r="D16" s="92"/>
      <c r="E16" s="128"/>
      <c r="F16" s="129"/>
    </row>
    <row r="17" spans="2:6" ht="40.5" x14ac:dyDescent="0.25">
      <c r="B17" s="11" t="s">
        <v>228</v>
      </c>
      <c r="C17" s="68"/>
      <c r="D17" s="69"/>
      <c r="E17" s="122"/>
      <c r="F17" s="123"/>
    </row>
    <row r="18" spans="2:6" ht="27" x14ac:dyDescent="0.25">
      <c r="B18" s="15" t="s">
        <v>229</v>
      </c>
      <c r="C18" s="76"/>
      <c r="D18" s="92"/>
      <c r="E18" s="134"/>
      <c r="F18" s="135"/>
    </row>
    <row r="19" spans="2:6" ht="27" x14ac:dyDescent="0.25">
      <c r="B19" s="11" t="s">
        <v>230</v>
      </c>
      <c r="C19" s="68"/>
      <c r="D19" s="69"/>
      <c r="E19" s="122"/>
      <c r="F19" s="123"/>
    </row>
    <row r="20" spans="2:6" ht="54.75" thickBot="1" x14ac:dyDescent="0.3">
      <c r="B20" s="15" t="s">
        <v>231</v>
      </c>
      <c r="C20" s="70"/>
      <c r="D20" s="92"/>
      <c r="E20" s="130"/>
      <c r="F20" s="131"/>
    </row>
    <row r="21" spans="2:6" ht="18.75" x14ac:dyDescent="0.3">
      <c r="B21" s="160" t="s">
        <v>50</v>
      </c>
      <c r="C21" s="202"/>
      <c r="D21" s="202"/>
      <c r="E21" s="202"/>
      <c r="F21" s="203"/>
    </row>
    <row r="22" spans="2:6" ht="30.75" thickBot="1" x14ac:dyDescent="0.3">
      <c r="B22" s="38" t="s">
        <v>56</v>
      </c>
      <c r="C22" s="24" t="s">
        <v>57</v>
      </c>
      <c r="D22" s="2" t="s">
        <v>58</v>
      </c>
      <c r="E22" s="2" t="s">
        <v>59</v>
      </c>
      <c r="F22" s="3" t="s">
        <v>14</v>
      </c>
    </row>
    <row r="23" spans="2:6" ht="27" x14ac:dyDescent="0.25">
      <c r="B23" s="30" t="s">
        <v>232</v>
      </c>
      <c r="C23" s="95"/>
      <c r="D23" s="92"/>
      <c r="E23" s="136"/>
      <c r="F23" s="137"/>
    </row>
    <row r="24" spans="2:6" ht="27" x14ac:dyDescent="0.25">
      <c r="B24" s="11" t="s">
        <v>233</v>
      </c>
      <c r="C24" s="68"/>
      <c r="D24" s="69"/>
      <c r="E24" s="148"/>
      <c r="F24" s="149"/>
    </row>
    <row r="25" spans="2:6" ht="40.5" x14ac:dyDescent="0.25">
      <c r="B25" s="15" t="s">
        <v>234</v>
      </c>
      <c r="C25" s="76"/>
      <c r="D25" s="92"/>
      <c r="E25" s="136"/>
      <c r="F25" s="137"/>
    </row>
    <row r="26" spans="2:6" ht="41.25" thickBot="1" x14ac:dyDescent="0.3">
      <c r="B26" s="23" t="s">
        <v>235</v>
      </c>
      <c r="C26" s="93"/>
      <c r="D26" s="69"/>
      <c r="E26" s="154"/>
      <c r="F26" s="155"/>
    </row>
    <row r="27" spans="2:6" ht="18.75" x14ac:dyDescent="0.3">
      <c r="B27" s="160" t="s">
        <v>51</v>
      </c>
      <c r="C27" s="202"/>
      <c r="D27" s="202"/>
      <c r="E27" s="202"/>
      <c r="F27" s="203"/>
    </row>
    <row r="28" spans="2:6" ht="30.75" thickBot="1" x14ac:dyDescent="0.3">
      <c r="B28" s="38" t="s">
        <v>56</v>
      </c>
      <c r="C28" s="24" t="s">
        <v>57</v>
      </c>
      <c r="D28" s="2" t="s">
        <v>58</v>
      </c>
      <c r="E28" s="2" t="s">
        <v>59</v>
      </c>
      <c r="F28" s="3" t="s">
        <v>14</v>
      </c>
    </row>
    <row r="29" spans="2:6" ht="27" x14ac:dyDescent="0.25">
      <c r="B29" s="10" t="s">
        <v>236</v>
      </c>
      <c r="C29" s="65"/>
      <c r="D29" s="92"/>
      <c r="E29" s="128"/>
      <c r="F29" s="129"/>
    </row>
    <row r="30" spans="2:6" ht="27" x14ac:dyDescent="0.25">
      <c r="B30" s="11" t="s">
        <v>237</v>
      </c>
      <c r="C30" s="118"/>
      <c r="D30" s="69"/>
      <c r="E30" s="148"/>
      <c r="F30" s="149"/>
    </row>
    <row r="31" spans="2:6" ht="40.5" x14ac:dyDescent="0.25">
      <c r="B31" s="15" t="s">
        <v>238</v>
      </c>
      <c r="C31" s="95"/>
      <c r="D31" s="92"/>
      <c r="E31" s="136"/>
      <c r="F31" s="137"/>
    </row>
    <row r="32" spans="2:6" ht="40.5" x14ac:dyDescent="0.25">
      <c r="B32" s="11" t="s">
        <v>239</v>
      </c>
      <c r="C32" s="118"/>
      <c r="D32" s="69"/>
      <c r="E32" s="148"/>
      <c r="F32" s="149"/>
    </row>
    <row r="33" spans="2:6" ht="40.5" x14ac:dyDescent="0.25">
      <c r="B33" s="15" t="s">
        <v>240</v>
      </c>
      <c r="C33" s="95"/>
      <c r="D33" s="92"/>
      <c r="E33" s="136"/>
      <c r="F33" s="137"/>
    </row>
    <row r="34" spans="2:6" ht="40.5" x14ac:dyDescent="0.25">
      <c r="B34" s="11" t="s">
        <v>241</v>
      </c>
      <c r="C34" s="118"/>
      <c r="D34" s="69"/>
      <c r="E34" s="148"/>
      <c r="F34" s="149"/>
    </row>
    <row r="35" spans="2:6" ht="27" x14ac:dyDescent="0.25">
      <c r="B35" s="15" t="s">
        <v>242</v>
      </c>
      <c r="C35" s="95"/>
      <c r="D35" s="92"/>
      <c r="E35" s="136"/>
      <c r="F35" s="137"/>
    </row>
    <row r="36" spans="2:6" ht="41.25" thickBot="1" x14ac:dyDescent="0.3">
      <c r="B36" s="23" t="s">
        <v>243</v>
      </c>
      <c r="C36" s="93"/>
      <c r="D36" s="69"/>
      <c r="E36" s="154"/>
      <c r="F36" s="155"/>
    </row>
    <row r="37" spans="2:6" ht="18.75" x14ac:dyDescent="0.3">
      <c r="B37" s="160" t="s">
        <v>52</v>
      </c>
      <c r="C37" s="202"/>
      <c r="D37" s="202"/>
      <c r="E37" s="202"/>
      <c r="F37" s="203"/>
    </row>
    <row r="38" spans="2:6" ht="30.75" thickBot="1" x14ac:dyDescent="0.3">
      <c r="B38" s="38" t="s">
        <v>56</v>
      </c>
      <c r="C38" s="24" t="s">
        <v>57</v>
      </c>
      <c r="D38" s="2" t="s">
        <v>58</v>
      </c>
      <c r="E38" s="2" t="s">
        <v>59</v>
      </c>
      <c r="F38" s="3" t="s">
        <v>14</v>
      </c>
    </row>
    <row r="39" spans="2:6" ht="27" x14ac:dyDescent="0.25">
      <c r="B39" s="10" t="s">
        <v>244</v>
      </c>
      <c r="C39" s="65"/>
      <c r="D39" s="92"/>
      <c r="E39" s="128"/>
      <c r="F39" s="129"/>
    </row>
    <row r="40" spans="2:6" ht="40.5" x14ac:dyDescent="0.25">
      <c r="B40" s="11" t="s">
        <v>245</v>
      </c>
      <c r="C40" s="118"/>
      <c r="D40" s="69"/>
      <c r="E40" s="148"/>
      <c r="F40" s="149"/>
    </row>
    <row r="41" spans="2:6" ht="27" x14ac:dyDescent="0.25">
      <c r="B41" s="15" t="s">
        <v>246</v>
      </c>
      <c r="C41" s="95"/>
      <c r="D41" s="92"/>
      <c r="E41" s="136"/>
      <c r="F41" s="137"/>
    </row>
    <row r="42" spans="2:6" ht="40.5" x14ac:dyDescent="0.25">
      <c r="B42" s="11" t="s">
        <v>247</v>
      </c>
      <c r="C42" s="118"/>
      <c r="D42" s="69"/>
      <c r="E42" s="148"/>
      <c r="F42" s="149"/>
    </row>
    <row r="43" spans="2:6" ht="27" x14ac:dyDescent="0.25">
      <c r="B43" s="15" t="s">
        <v>248</v>
      </c>
      <c r="C43" s="95"/>
      <c r="D43" s="92"/>
      <c r="E43" s="136"/>
      <c r="F43" s="137"/>
    </row>
    <row r="44" spans="2:6" ht="54.75" thickBot="1" x14ac:dyDescent="0.3">
      <c r="B44" s="23" t="s">
        <v>249</v>
      </c>
      <c r="C44" s="93"/>
      <c r="D44" s="69"/>
      <c r="E44" s="154"/>
      <c r="F44" s="155"/>
    </row>
    <row r="45" spans="2:6" ht="18.75" x14ac:dyDescent="0.3">
      <c r="B45" s="160" t="s">
        <v>53</v>
      </c>
      <c r="C45" s="202"/>
      <c r="D45" s="202"/>
      <c r="E45" s="202"/>
      <c r="F45" s="203"/>
    </row>
    <row r="46" spans="2:6" ht="30.75" thickBot="1" x14ac:dyDescent="0.3">
      <c r="B46" s="38" t="s">
        <v>56</v>
      </c>
      <c r="C46" s="24" t="s">
        <v>57</v>
      </c>
      <c r="D46" s="2" t="s">
        <v>58</v>
      </c>
      <c r="E46" s="2" t="s">
        <v>59</v>
      </c>
      <c r="F46" s="3" t="s">
        <v>14</v>
      </c>
    </row>
    <row r="47" spans="2:6" ht="27" x14ac:dyDescent="0.25">
      <c r="B47" s="10" t="s">
        <v>250</v>
      </c>
      <c r="C47" s="65"/>
      <c r="D47" s="67"/>
      <c r="E47" s="128"/>
      <c r="F47" s="129"/>
    </row>
    <row r="48" spans="2:6" ht="40.5" x14ac:dyDescent="0.25">
      <c r="B48" s="11" t="s">
        <v>251</v>
      </c>
      <c r="C48" s="118"/>
      <c r="D48" s="69"/>
      <c r="E48" s="148"/>
      <c r="F48" s="149"/>
    </row>
    <row r="49" spans="2:6" ht="67.5" x14ac:dyDescent="0.25">
      <c r="B49" s="15" t="s">
        <v>252</v>
      </c>
      <c r="C49" s="95"/>
      <c r="D49" s="92"/>
      <c r="E49" s="136"/>
      <c r="F49" s="137"/>
    </row>
    <row r="50" spans="2:6" ht="41.25" thickBot="1" x14ac:dyDescent="0.3">
      <c r="B50" s="14" t="s">
        <v>253</v>
      </c>
      <c r="C50" s="106"/>
      <c r="D50" s="119"/>
      <c r="E50" s="156"/>
      <c r="F50" s="157"/>
    </row>
  </sheetData>
  <sheetProtection sheet="1" objects="1" scenarios="1"/>
  <mergeCells count="6">
    <mergeCell ref="B45:F45"/>
    <mergeCell ref="B5:F5"/>
    <mergeCell ref="B14:F14"/>
    <mergeCell ref="B21:F21"/>
    <mergeCell ref="B27:F27"/>
    <mergeCell ref="B37:F37"/>
  </mergeCells>
  <conditionalFormatting sqref="C7:C8 C10:C11">
    <cfRule type="cellIs" dxfId="48" priority="54" operator="equal">
      <formula>"Green"</formula>
    </cfRule>
    <cfRule type="cellIs" dxfId="47" priority="53" operator="equal">
      <formula>"Not Started"</formula>
    </cfRule>
    <cfRule type="cellIs" dxfId="46" priority="52" operator="equal">
      <formula>"In Progress"</formula>
    </cfRule>
    <cfRule type="cellIs" dxfId="45" priority="51" operator="equal">
      <formula>"Evidenced"</formula>
    </cfRule>
    <cfRule type="cellIs" dxfId="44" priority="50" operator="equal">
      <formula>"Not Applicable"</formula>
    </cfRule>
    <cfRule type="cellIs" dxfId="43" priority="55" operator="equal">
      <formula>"Amber"</formula>
    </cfRule>
    <cfRule type="cellIs" dxfId="42" priority="56" operator="equal">
      <formula>"Red"</formula>
    </cfRule>
  </conditionalFormatting>
  <conditionalFormatting sqref="C13">
    <cfRule type="cellIs" dxfId="41" priority="8" operator="equal">
      <formula>"Not Applicable"</formula>
    </cfRule>
    <cfRule type="cellIs" dxfId="40" priority="9" operator="equal">
      <formula>"Evidenced"</formula>
    </cfRule>
    <cfRule type="cellIs" dxfId="39" priority="10" operator="equal">
      <formula>"In Progress"</formula>
    </cfRule>
    <cfRule type="cellIs" dxfId="38" priority="11" operator="equal">
      <formula>"Not Started"</formula>
    </cfRule>
    <cfRule type="cellIs" dxfId="37" priority="12" operator="equal">
      <formula>"Green"</formula>
    </cfRule>
    <cfRule type="cellIs" dxfId="36" priority="13" operator="equal">
      <formula>"Amber"</formula>
    </cfRule>
    <cfRule type="cellIs" dxfId="35" priority="14" operator="equal">
      <formula>"Red"</formula>
    </cfRule>
  </conditionalFormatting>
  <conditionalFormatting sqref="C16:C20">
    <cfRule type="cellIs" dxfId="34" priority="44" operator="equal">
      <formula>"Evidenced"</formula>
    </cfRule>
    <cfRule type="cellIs" dxfId="33" priority="45" operator="equal">
      <formula>"In Progress"</formula>
    </cfRule>
    <cfRule type="cellIs" dxfId="32" priority="43" operator="equal">
      <formula>"Not Applicable"</formula>
    </cfRule>
    <cfRule type="cellIs" dxfId="31" priority="49" operator="equal">
      <formula>"Red"</formula>
    </cfRule>
    <cfRule type="cellIs" dxfId="30" priority="48" operator="equal">
      <formula>"Amber"</formula>
    </cfRule>
    <cfRule type="cellIs" dxfId="29" priority="47" operator="equal">
      <formula>"Green"</formula>
    </cfRule>
    <cfRule type="cellIs" dxfId="28" priority="46" operator="equal">
      <formula>"Not Started"</formula>
    </cfRule>
  </conditionalFormatting>
  <conditionalFormatting sqref="C23:C26">
    <cfRule type="cellIs" dxfId="27" priority="38" operator="equal">
      <formula>"In Progress"</formula>
    </cfRule>
    <cfRule type="cellIs" dxfId="26" priority="36" operator="equal">
      <formula>"Not Applicable"</formula>
    </cfRule>
    <cfRule type="cellIs" dxfId="25" priority="37" operator="equal">
      <formula>"Evidenced"</formula>
    </cfRule>
    <cfRule type="cellIs" dxfId="24" priority="39" operator="equal">
      <formula>"Not Started"</formula>
    </cfRule>
    <cfRule type="cellIs" dxfId="23" priority="40" operator="equal">
      <formula>"Green"</formula>
    </cfRule>
    <cfRule type="cellIs" dxfId="22" priority="41" operator="equal">
      <formula>"Amber"</formula>
    </cfRule>
    <cfRule type="cellIs" dxfId="21" priority="42" operator="equal">
      <formula>"Red"</formula>
    </cfRule>
  </conditionalFormatting>
  <conditionalFormatting sqref="C29:C36">
    <cfRule type="cellIs" dxfId="20" priority="31" operator="equal">
      <formula>"In Progress"</formula>
    </cfRule>
    <cfRule type="cellIs" dxfId="19" priority="35" operator="equal">
      <formula>"Red"</formula>
    </cfRule>
    <cfRule type="cellIs" dxfId="18" priority="34" operator="equal">
      <formula>"Amber"</formula>
    </cfRule>
    <cfRule type="cellIs" dxfId="17" priority="33" operator="equal">
      <formula>"Green"</formula>
    </cfRule>
    <cfRule type="cellIs" dxfId="16" priority="32" operator="equal">
      <formula>"Not Started"</formula>
    </cfRule>
    <cfRule type="cellIs" dxfId="15" priority="30" operator="equal">
      <formula>"Evidenced"</formula>
    </cfRule>
    <cfRule type="cellIs" dxfId="14" priority="29" operator="equal">
      <formula>"Not Applicable"</formula>
    </cfRule>
  </conditionalFormatting>
  <conditionalFormatting sqref="C39:C44">
    <cfRule type="cellIs" dxfId="13" priority="22" operator="equal">
      <formula>"Not Applicable"</formula>
    </cfRule>
    <cfRule type="cellIs" dxfId="12" priority="23" operator="equal">
      <formula>"Evidenced"</formula>
    </cfRule>
    <cfRule type="cellIs" dxfId="11" priority="25" operator="equal">
      <formula>"Not Started"</formula>
    </cfRule>
    <cfRule type="cellIs" dxfId="10" priority="24" operator="equal">
      <formula>"In Progress"</formula>
    </cfRule>
    <cfRule type="cellIs" dxfId="9" priority="28" operator="equal">
      <formula>"Red"</formula>
    </cfRule>
    <cfRule type="cellIs" dxfId="8" priority="27" operator="equal">
      <formula>"Amber"</formula>
    </cfRule>
    <cfRule type="cellIs" dxfId="7" priority="26" operator="equal">
      <formula>"Green"</formula>
    </cfRule>
  </conditionalFormatting>
  <conditionalFormatting sqref="C47:C50">
    <cfRule type="cellIs" dxfId="6" priority="16" operator="equal">
      <formula>"Evidenced"</formula>
    </cfRule>
    <cfRule type="cellIs" dxfId="5" priority="17" operator="equal">
      <formula>"In Progress"</formula>
    </cfRule>
    <cfRule type="cellIs" dxfId="4" priority="18" operator="equal">
      <formula>"Not Started"</formula>
    </cfRule>
    <cfRule type="cellIs" dxfId="3" priority="19" operator="equal">
      <formula>"Green"</formula>
    </cfRule>
    <cfRule type="cellIs" dxfId="2" priority="20" operator="equal">
      <formula>"Amber"</formula>
    </cfRule>
    <cfRule type="cellIs" dxfId="1" priority="21" operator="equal">
      <formula>"Red"</formula>
    </cfRule>
    <cfRule type="cellIs" dxfId="0" priority="15" operator="equal">
      <formula>"Not Applicable"</formula>
    </cfRule>
  </conditionalFormatting>
  <dataValidations count="2">
    <dataValidation type="list" allowBlank="1" showInputMessage="1" showErrorMessage="1" sqref="C16:C20 C23:C26 C47:C50 C29:C36 C39:C44 C7:C8 C10:C11 C13" xr:uid="{1D282F89-2FC8-47CB-AC1F-F59201300D2E}">
      <formula1>"Not Started, In Progress, Evidenced, Not Applicable"</formula1>
    </dataValidation>
    <dataValidation type="list" allowBlank="1" showInputMessage="1" showErrorMessage="1" sqref="D7:D8 D10:D11 D13 D16:D20 D23:D26 D29:D36 D39:D44 D47:D50" xr:uid="{0A0F9E13-87F2-423F-BD90-EB240D5FF0FB}">
      <formula1>"1, 2, 3, 4, 5, 6, 7, 8, 9, 10"</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A3559-40AE-444D-AB57-CB008C99A5CF}">
  <dimension ref="B1:F47"/>
  <sheetViews>
    <sheetView workbookViewId="0">
      <selection activeCell="C6" sqref="C6"/>
    </sheetView>
  </sheetViews>
  <sheetFormatPr defaultRowHeight="15" x14ac:dyDescent="0.25"/>
  <cols>
    <col min="2" max="2" width="20.5703125" customWidth="1"/>
    <col min="3" max="3" width="10.7109375" bestFit="1" customWidth="1"/>
    <col min="4" max="4" width="11.5703125" customWidth="1"/>
  </cols>
  <sheetData>
    <row r="1" spans="2:6" x14ac:dyDescent="0.25">
      <c r="C1" t="s">
        <v>254</v>
      </c>
      <c r="D1" t="s">
        <v>255</v>
      </c>
    </row>
    <row r="2" spans="2:6" ht="15.75" thickBot="1" x14ac:dyDescent="0.3"/>
    <row r="3" spans="2:6" ht="18.600000000000001" customHeight="1" x14ac:dyDescent="0.3">
      <c r="B3" s="207" t="s">
        <v>10</v>
      </c>
      <c r="C3" s="208"/>
      <c r="D3" s="209"/>
      <c r="E3" s="43"/>
      <c r="F3" s="43"/>
    </row>
    <row r="4" spans="2:6" ht="30" x14ac:dyDescent="0.25">
      <c r="B4" s="63" t="s">
        <v>15</v>
      </c>
      <c r="C4" s="1">
        <f>COUNTIF('Understanding the market and yo'!C7:C9,"evidenced")+COUNTIF('Understanding the market and yo'!C11,"evidenced")</f>
        <v>0</v>
      </c>
      <c r="D4" s="6">
        <f>COUNTA('Understanding the market and yo'!C7:C9)+COUNTA('Understanding the market and yo'!C11)+COUNTBLANK('Understanding the market and yo'!C7:C9)+COUNTBLANK('Understanding the market and yo'!C11)</f>
        <v>4</v>
      </c>
      <c r="F4" t="s">
        <v>256</v>
      </c>
    </row>
    <row r="5" spans="2:6" x14ac:dyDescent="0.25">
      <c r="B5" s="63" t="s">
        <v>16</v>
      </c>
      <c r="C5" s="1">
        <f>COUNTIF('Understanding the market and yo'!C14:C18,"evidenced")</f>
        <v>0</v>
      </c>
      <c r="D5" s="6">
        <f>COUNTA('Understanding the market and yo'!C14:C18)+COUNTBLANK('Understanding the market and yo'!C14:C18)</f>
        <v>5</v>
      </c>
      <c r="F5" t="s">
        <v>257</v>
      </c>
    </row>
    <row r="6" spans="2:6" x14ac:dyDescent="0.25">
      <c r="B6" s="63" t="s">
        <v>17</v>
      </c>
      <c r="C6" s="1">
        <f>COUNTIF('Understanding the market and yo'!C21:C23,"evidenced")</f>
        <v>0</v>
      </c>
      <c r="D6" s="6">
        <f>COUNTA('Understanding the market and yo'!D21:D23)+COUNTBLANK('Understanding the market and yo'!D21:D23)</f>
        <v>3</v>
      </c>
      <c r="F6" t="s">
        <v>258</v>
      </c>
    </row>
    <row r="7" spans="2:6" x14ac:dyDescent="0.25">
      <c r="B7" s="63" t="s">
        <v>18</v>
      </c>
      <c r="C7" s="1">
        <f>COUNTIF('Understanding the market and yo'!C26:C27,"evidenced")+COUNTIF('Understanding the market and yo'!C29:C31,"evidenced")</f>
        <v>0</v>
      </c>
      <c r="D7" s="6">
        <f>COUNTA('Understanding the market and yo'!C26:C27)+COUNTA('Understanding the market and yo'!C29:C31)+COUNTBLANK('Understanding the market and yo'!C26:C27)+COUNTBLANK('Understanding the market and yo'!C29:C31)</f>
        <v>5</v>
      </c>
    </row>
    <row r="8" spans="2:6" x14ac:dyDescent="0.25">
      <c r="B8" s="63" t="s">
        <v>19</v>
      </c>
      <c r="C8" s="1">
        <f>COUNTIF('Understanding the market and yo'!C34:C36,"evidenced")+COUNTIF('Understanding the market and yo'!C38,"evidenced")</f>
        <v>0</v>
      </c>
      <c r="D8" s="6">
        <f>COUNTA('Understanding the market and yo'!C34:C36)+COUNTA('Understanding the market and yo'!C38)+COUNTBLANK('Understanding the market and yo'!C34:C36)+COUNTBLANK('Understanding the market and yo'!C38)</f>
        <v>4</v>
      </c>
    </row>
    <row r="9" spans="2:6" ht="30.75" thickBot="1" x14ac:dyDescent="0.3">
      <c r="B9" s="64" t="s">
        <v>20</v>
      </c>
      <c r="C9" s="2">
        <f>COUNTIF('Understanding the market and yo'!C41:C43,"evidenced")</f>
        <v>0</v>
      </c>
      <c r="D9" s="3">
        <f>COUNTA('Understanding the market and yo'!C41:C43)+COUNTBLANK('Understanding the market and yo'!C41:C43)</f>
        <v>3</v>
      </c>
    </row>
    <row r="10" spans="2:6" ht="15.75" thickBot="1" x14ac:dyDescent="0.3"/>
    <row r="11" spans="2:6" ht="18.600000000000001" customHeight="1" x14ac:dyDescent="0.3">
      <c r="B11" s="166" t="s">
        <v>21</v>
      </c>
      <c r="C11" s="210"/>
      <c r="D11" s="211"/>
      <c r="E11" s="42"/>
      <c r="F11" s="42"/>
    </row>
    <row r="12" spans="2:6" ht="30" x14ac:dyDescent="0.25">
      <c r="B12" s="63" t="s">
        <v>22</v>
      </c>
      <c r="C12" s="1">
        <f>COUNTIF('Core Claims knowledge'!C7:C10,"evidenced")+COUNTIF('Core Claims knowledge'!C12,"evidenced")</f>
        <v>0</v>
      </c>
      <c r="D12" s="6">
        <f>COUNTA('Core Claims knowledge'!C7:C10)+COUNTA('Core Claims knowledge'!C12)+COUNTBLANK('Core Claims knowledge'!C7:C10)+COUNTBLANK('Core Claims knowledge'!C12)</f>
        <v>5</v>
      </c>
    </row>
    <row r="13" spans="2:6" ht="60" x14ac:dyDescent="0.25">
      <c r="B13" s="63" t="s">
        <v>23</v>
      </c>
      <c r="C13" s="1">
        <f>COUNTIF('Core Claims knowledge'!C15:C18,"evidenced")+COUNTIF('Core Claims knowledge'!C20:C21,"evidenced")</f>
        <v>0</v>
      </c>
      <c r="D13" s="6">
        <f>COUNTA('Core Claims knowledge'!C15:C18)+COUNTA('Core Claims knowledge'!C20:C21)+COUNTBLANK('Core Claims knowledge'!C15:C18)+COUNTBLANK('Core Claims knowledge'!C20:C21)</f>
        <v>6</v>
      </c>
    </row>
    <row r="14" spans="2:6" x14ac:dyDescent="0.25">
      <c r="B14" s="63" t="s">
        <v>24</v>
      </c>
      <c r="C14" s="1">
        <f>COUNTIF('Core Claims knowledge'!C24:C28,"evidenced")</f>
        <v>0</v>
      </c>
      <c r="D14" s="6">
        <f>COUNTA('Core Claims knowledge'!C24:C28)+COUNTBLANK('Core Claims knowledge'!C24:C28)</f>
        <v>5</v>
      </c>
    </row>
    <row r="15" spans="2:6" x14ac:dyDescent="0.25">
      <c r="B15" s="63" t="s">
        <v>25</v>
      </c>
      <c r="C15" s="1">
        <f>COUNTIF('Core Claims knowledge'!C31:C33,"evidenced")</f>
        <v>0</v>
      </c>
      <c r="D15" s="6">
        <f>COUNTA('Core Claims knowledge'!C31:C33)+COUNTBLANK('Core Claims knowledge'!C31:C33)</f>
        <v>3</v>
      </c>
    </row>
    <row r="16" spans="2:6" ht="30.75" thickBot="1" x14ac:dyDescent="0.3">
      <c r="B16" s="64" t="s">
        <v>26</v>
      </c>
      <c r="C16" s="2">
        <f>COUNTIF('Core Claims knowledge'!C36:C41,"evidenced")+COUNTIF('Core Claims knowledge'!C43:C44,"evidenced")</f>
        <v>0</v>
      </c>
      <c r="D16" s="3">
        <f>COUNTA('Core Claims knowledge'!C36:C41)+COUNTA('Core Claims knowledge'!C43:C44)+COUNTBLANK('Core Claims knowledge'!C36:C41)+COUNTBLANK('Core Claims knowledge'!C43:C44)</f>
        <v>8</v>
      </c>
    </row>
    <row r="17" spans="2:6" ht="15.75" thickBot="1" x14ac:dyDescent="0.3"/>
    <row r="18" spans="2:6" ht="36" customHeight="1" x14ac:dyDescent="0.3">
      <c r="B18" s="170" t="s">
        <v>27</v>
      </c>
      <c r="C18" s="171"/>
      <c r="D18" s="172"/>
      <c r="E18" s="42"/>
      <c r="F18" s="42"/>
    </row>
    <row r="19" spans="2:6" x14ac:dyDescent="0.25">
      <c r="B19" s="63" t="s">
        <v>28</v>
      </c>
      <c r="C19" s="1">
        <f>COUNTIF('Handling Claims from notificati'!C7:C15,"Evidenced")+COUNTIF('Handling Claims from notificati'!C17,"evidenced")</f>
        <v>2</v>
      </c>
      <c r="D19" s="6">
        <f>COUNTA('Handling Claims from notificati'!C7:C15)+COUNTA('Handling Claims from notificati'!C17)+COUNTBLANK('Handling Claims from notificati'!C7:C15)+COUNTBLANK('Handling Claims from notificati'!C17)</f>
        <v>10</v>
      </c>
      <c r="F19" t="s">
        <v>259</v>
      </c>
    </row>
    <row r="20" spans="2:6" x14ac:dyDescent="0.25">
      <c r="B20" s="63" t="s">
        <v>29</v>
      </c>
      <c r="C20" s="1">
        <f>COUNTIF('Handling Claims from notificati'!C20:C23,"evidenced")+COUNTIF('Handling Claims from notificati'!C25,"evidenced")</f>
        <v>1</v>
      </c>
      <c r="D20" s="6">
        <f>COUNTA('Handling Claims from notificati'!C20:C23)+COUNTA('Handling Claims from notificati'!C25)+COUNTBLANK('Handling Claims from notificati'!C20:C23)+COUNTBLANK('Handling Claims from notificati'!C25)</f>
        <v>5</v>
      </c>
    </row>
    <row r="21" spans="2:6" x14ac:dyDescent="0.25">
      <c r="B21" s="63" t="s">
        <v>30</v>
      </c>
      <c r="C21" s="1">
        <f>COUNTIF('Handling Claims from notificati'!C28:C31,"evidenced")+COUNTIF('Handling Claims from notificati'!C33:C36,"evidenced")</f>
        <v>0</v>
      </c>
      <c r="D21" s="6">
        <f>COUNTA('Handling Claims from notificati'!C28:C31)+COUNTA('Handling Claims from notificati'!C33:C36)+COUNTBLANK('Handling Claims from notificati'!C28:C31)+COUNTBLANK('Handling Claims from notificati'!C33:C36)</f>
        <v>8</v>
      </c>
    </row>
    <row r="22" spans="2:6" x14ac:dyDescent="0.25">
      <c r="B22" s="63" t="s">
        <v>31</v>
      </c>
      <c r="C22" s="1">
        <f>COUNTIF('Handling Claims from notificati'!C39:C42,"evidenced")+COUNTIF('Handling Claims from notificati'!C44:C46,"evidenced")</f>
        <v>2</v>
      </c>
      <c r="D22" s="6">
        <f>COUNTA('Handling Claims from notificati'!C39:C42)+COUNTA('Handling Claims from notificati'!C44:C46)+COUNTBLANK('Handling Claims from notificati'!C39:C42)+COUNTBLANK('Handling Claims from notificati'!C44:C46)</f>
        <v>7</v>
      </c>
    </row>
    <row r="23" spans="2:6" ht="30" x14ac:dyDescent="0.25">
      <c r="B23" s="63" t="s">
        <v>32</v>
      </c>
      <c r="C23" s="1">
        <f>COUNTIF('Handling Claims from notificati'!C49:C50,"evidenced")+COUNTIF('Handling Claims from notificati'!C52:C53,"evidenced")+COUNTIF('Handling Claims from notificati'!C55,"evidenced")</f>
        <v>0</v>
      </c>
      <c r="D23" s="6">
        <f>COUNTA('Handling Claims from notificati'!C49:C50)+COUNTA('Handling Claims from notificati'!C52:C53)+COUNTA('Handling Claims from notificati'!C55)+COUNTBLANK('Handling Claims from notificati'!C49:C50)+COUNTBLANK('Handling Claims from notificati'!C52:C53)+COUNTBLANK('Handling Claims from notificati'!C55)</f>
        <v>5</v>
      </c>
    </row>
    <row r="24" spans="2:6" ht="30" x14ac:dyDescent="0.25">
      <c r="B24" s="63" t="s">
        <v>33</v>
      </c>
      <c r="C24" s="1">
        <f>COUNTIF('Handling Claims from notificati'!C58:C61,"evidenced")+COUNTIF('Handling Claims from notificati'!C63,"evidenced")</f>
        <v>0</v>
      </c>
      <c r="D24" s="6">
        <f>COUNTA('Handling Claims from notificati'!C58:C61)+COUNTA('Handling Claims from notificati'!C63)+COUNTBLANK('Handling Claims from notificati'!C58:C61)+COUNTBLANK('Handling Claims from notificati'!C63)</f>
        <v>5</v>
      </c>
    </row>
    <row r="25" spans="2:6" x14ac:dyDescent="0.25">
      <c r="B25" s="63" t="s">
        <v>34</v>
      </c>
      <c r="C25" s="1">
        <f>COUNTIF('Handling Claims from notificati'!C66:C67,"evidenced")+COUNTIF('Handling Claims from notificati'!C69,"evidenced")+COUNTIF('Handling Claims from notificati'!C71,"evidenced")</f>
        <v>0</v>
      </c>
      <c r="D25" s="6">
        <f>COUNTA('Handling Claims from notificati'!C66:C67)+COUNTA('Handling Claims from notificati'!C69)+COUNTA('Handling Claims from notificati'!C71)+COUNTBLANK('Handling Claims from notificati'!C66:C67)+COUNTBLANK('Handling Claims from notificati'!C69)+COUNTBLANK('Handling Claims from notificati'!C71)</f>
        <v>4</v>
      </c>
    </row>
    <row r="26" spans="2:6" x14ac:dyDescent="0.25">
      <c r="B26" s="63" t="s">
        <v>35</v>
      </c>
      <c r="C26" s="1">
        <f>COUNTIF('Handling Claims from notificati'!C74:C78,"evidenced")+COUNTIF('Handling Claims from notificati'!C80,"evidenced")</f>
        <v>0</v>
      </c>
      <c r="D26" s="6">
        <f>COUNTA('Handling Claims from notificati'!C74:C78)+COUNTA('Handling Claims from notificati'!C80)+COUNTBLANK('Handling Claims from notificati'!C74:C78)+COUNTBLANK('Handling Claims from notificati'!C80)</f>
        <v>6</v>
      </c>
    </row>
    <row r="27" spans="2:6" ht="30.75" thickBot="1" x14ac:dyDescent="0.3">
      <c r="B27" s="64" t="s">
        <v>36</v>
      </c>
      <c r="C27" s="2">
        <f>COUNTIF('Handling Claims from notificati'!C83:C85,"evidenced")+COUNTIF('Handling Claims from notificati'!C87,"evidenced")</f>
        <v>0</v>
      </c>
      <c r="D27" s="3">
        <f>COUNTA('Handling Claims from notificati'!C83:C85)+COUNTA('Handling Claims from notificati'!C87)+COUNTBLANK('Handling Claims from notificati'!C83:C85)+COUNTBLANK('Handling Claims from notificati'!C87)</f>
        <v>4</v>
      </c>
    </row>
    <row r="28" spans="2:6" ht="15.75" thickBot="1" x14ac:dyDescent="0.3"/>
    <row r="29" spans="2:6" ht="18.600000000000001" customHeight="1" x14ac:dyDescent="0.3">
      <c r="B29" s="173" t="s">
        <v>37</v>
      </c>
      <c r="C29" s="174"/>
      <c r="D29" s="175"/>
      <c r="E29" s="42"/>
      <c r="F29" s="42"/>
    </row>
    <row r="30" spans="2:6" ht="30" x14ac:dyDescent="0.25">
      <c r="B30" s="63" t="s">
        <v>38</v>
      </c>
      <c r="C30" s="1">
        <f>COUNTIF('Claims Governance and Complianc'!C7:C10,"evidenced")+COUNTIF('Claims Governance and Complianc'!C12,"evidenced")</f>
        <v>0</v>
      </c>
      <c r="D30" s="6">
        <f>COUNTA('Claims Governance and Complianc'!C7:C10)+COUNTA('Claims Governance and Complianc'!C12)+COUNTBLANK('Claims Governance and Complianc'!C7:C10)+COUNTBLANK('Claims Governance and Complianc'!C12)</f>
        <v>5</v>
      </c>
    </row>
    <row r="31" spans="2:6" ht="30" x14ac:dyDescent="0.25">
      <c r="B31" s="63" t="s">
        <v>39</v>
      </c>
      <c r="C31" s="1">
        <f>COUNTIF('Claims Governance and Complianc'!C15:C18,"evidenced")+COUNTIF('Claims Governance and Complianc'!C20,"evidenced")</f>
        <v>0</v>
      </c>
      <c r="D31" s="6">
        <f>COUNTA('Claims Governance and Complianc'!C15:C18)+COUNTA('Claims Governance and Complianc'!C20)+COUNTBLANK('Claims Governance and Complianc'!C15:C18)+COUNTBLANK('Claims Governance and Complianc'!C20)</f>
        <v>5</v>
      </c>
    </row>
    <row r="32" spans="2:6" x14ac:dyDescent="0.25">
      <c r="B32" s="63" t="s">
        <v>40</v>
      </c>
      <c r="C32" s="1">
        <f>COUNTIF('Claims Governance and Complianc'!C23:C25,"evidenced")+COUNTIF('Claims Governance and Complianc'!C27:C28,"evidenced")+COUNTIF('Claims Governance and Complianc'!C30,"evidenced")</f>
        <v>0</v>
      </c>
      <c r="D32" s="6">
        <f>COUNTA('Claims Governance and Complianc'!C23:C25)+COUNTA('Claims Governance and Complianc'!C27:C28)+COUNTA('Claims Governance and Complianc'!C30)+COUNTBLANK('Claims Governance and Complianc'!C23:C25)+COUNTBLANK('Claims Governance and Complianc'!C27:C28)+COUNTBLANK('Claims Governance and Complianc'!C30)</f>
        <v>6</v>
      </c>
    </row>
    <row r="33" spans="2:6" ht="45" x14ac:dyDescent="0.25">
      <c r="B33" s="63" t="s">
        <v>41</v>
      </c>
      <c r="C33" s="1">
        <f>COUNTIF('Claims Governance and Complianc'!C33:C37,"evidenced")+COUNTIF('Claims Governance and Complianc'!C39:C42,"evidenced")+COUNTIF('Claims Governance and Complianc'!C44,"evidenced")</f>
        <v>0</v>
      </c>
      <c r="D33" s="6">
        <f>COUNTA('Claims Governance and Complianc'!C33:C37)+COUNTA('Claims Governance and Complianc'!C39:C42)+COUNTA('Claims Governance and Complianc'!C44)+COUNTBLANK('Claims Governance and Complianc'!C33:C37)+COUNTBLANK('Claims Governance and Complianc'!C39:C42)+COUNTBLANK('Claims Governance and Complianc'!C44)</f>
        <v>10</v>
      </c>
    </row>
    <row r="34" spans="2:6" ht="15.75" thickBot="1" x14ac:dyDescent="0.3">
      <c r="B34" s="64" t="s">
        <v>42</v>
      </c>
      <c r="C34" s="2">
        <f>COUNTIF('Claims Governance and Complianc'!C47:C48,"evidenced")+COUNTIF('Claims Governance and Complianc'!C50:C52,"evidenced")+COUNTIF('Claims Governance and Complianc'!C54,"evidenced")</f>
        <v>0</v>
      </c>
      <c r="D34" s="3">
        <f>COUNTA('Claims Governance and Complianc'!C47:C48)+COUNTA('Claims Governance and Complianc'!C50:C52)+COUNTA('Claims Governance and Complianc'!C54)+COUNTBLANK('Claims Governance and Complianc'!C47:C48)+COUNTBLANK('Claims Governance and Complianc'!C50:C52)+COUNTBLANK('Claims Governance and Complianc'!C54)</f>
        <v>6</v>
      </c>
    </row>
    <row r="35" spans="2:6" ht="15.75" thickBot="1" x14ac:dyDescent="0.3"/>
    <row r="36" spans="2:6" ht="18.600000000000001" customHeight="1" x14ac:dyDescent="0.3">
      <c r="B36" s="176" t="s">
        <v>43</v>
      </c>
      <c r="C36" s="177"/>
      <c r="D36" s="178"/>
      <c r="E36" s="42"/>
      <c r="F36" s="42"/>
    </row>
    <row r="37" spans="2:6" x14ac:dyDescent="0.25">
      <c r="B37" s="63" t="s">
        <v>44</v>
      </c>
      <c r="C37" s="1">
        <f>COUNTIF('Claims Operations'!C7:C13,"evidenced")</f>
        <v>0</v>
      </c>
      <c r="D37" s="6">
        <f>COUNTA('Claims Operations'!C7:C13)+COUNTBLANK('Claims Operations'!C7:C13)</f>
        <v>7</v>
      </c>
    </row>
    <row r="38" spans="2:6" ht="30" x14ac:dyDescent="0.25">
      <c r="B38" s="63" t="s">
        <v>45</v>
      </c>
      <c r="C38" s="1">
        <f>COUNTIF('Claims Operations'!C16:C20,"evidenced")</f>
        <v>0</v>
      </c>
      <c r="D38" s="6">
        <f>COUNTA('Claims Operations'!C16:C20)+COUNTBLANK('Claims Operations'!C16:C20)</f>
        <v>5</v>
      </c>
    </row>
    <row r="39" spans="2:6" ht="15.75" thickBot="1" x14ac:dyDescent="0.3">
      <c r="B39" s="64" t="s">
        <v>46</v>
      </c>
      <c r="C39" s="2">
        <f>COUNTIF('Claims Operations'!C23:C28,"evidenced")</f>
        <v>0</v>
      </c>
      <c r="D39" s="3">
        <f>COUNTA('Claims Operations'!C23:C28)+COUNTBLANK('Claims Operations'!C23:C28)</f>
        <v>6</v>
      </c>
    </row>
    <row r="40" spans="2:6" ht="15.75" thickBot="1" x14ac:dyDescent="0.3"/>
    <row r="41" spans="2:6" ht="18.600000000000001" customHeight="1" x14ac:dyDescent="0.3">
      <c r="B41" s="160" t="s">
        <v>47</v>
      </c>
      <c r="C41" s="161"/>
      <c r="D41" s="162"/>
      <c r="E41" s="42"/>
      <c r="F41" s="42"/>
    </row>
    <row r="42" spans="2:6" x14ac:dyDescent="0.25">
      <c r="B42" s="63" t="s">
        <v>48</v>
      </c>
      <c r="C42" s="1">
        <f>COUNTIF('Personal and interpersonal skil'!C7:C8,"evidenced")+COUNTIF('Personal and interpersonal skil'!C10:C11,"evidenced")+COUNTIF('Personal and interpersonal skil'!C13,"evidenced")</f>
        <v>0</v>
      </c>
      <c r="D42" s="6">
        <f>COUNTA('Personal and interpersonal skil'!C7:C8)+COUNTA('Personal and interpersonal skil'!C10:C11)+COUNTA('Personal and interpersonal skil'!C13)+COUNTBLANK('Personal and interpersonal skil'!C7:C8)+COUNTBLANK('Personal and interpersonal skil'!C10:C11)+COUNTBLANK('Personal and interpersonal skil'!C13)</f>
        <v>5</v>
      </c>
    </row>
    <row r="43" spans="2:6" ht="30" x14ac:dyDescent="0.25">
      <c r="B43" s="63" t="s">
        <v>49</v>
      </c>
      <c r="C43" s="1">
        <f>COUNTIF('Personal and interpersonal skil'!C16:C20,"evidenced")</f>
        <v>0</v>
      </c>
      <c r="D43" s="6">
        <f>COUNTA('Personal and interpersonal skil'!C16:C20)+COUNTBLANK('Personal and interpersonal skil'!C16:C20)</f>
        <v>5</v>
      </c>
    </row>
    <row r="44" spans="2:6" ht="30" x14ac:dyDescent="0.25">
      <c r="B44" s="63" t="s">
        <v>50</v>
      </c>
      <c r="C44" s="1">
        <f>COUNTIF('Personal and interpersonal skil'!C23:C26,"evidenced")</f>
        <v>0</v>
      </c>
      <c r="D44" s="6">
        <f>COUNTA('Personal and interpersonal skil'!C23:C26)+COUNTBLANK('Personal and interpersonal skil'!C23:C26)</f>
        <v>4</v>
      </c>
    </row>
    <row r="45" spans="2:6" ht="30" x14ac:dyDescent="0.25">
      <c r="B45" s="63" t="s">
        <v>51</v>
      </c>
      <c r="C45" s="1">
        <f>COUNTIF('Personal and interpersonal skil'!C29:C36,"evidenced")</f>
        <v>0</v>
      </c>
      <c r="D45" s="6">
        <f>COUNTA('Personal and interpersonal skil'!C29:C36)+COUNTBLANK('Personal and interpersonal skil'!C29:C36)</f>
        <v>8</v>
      </c>
    </row>
    <row r="46" spans="2:6" ht="30" x14ac:dyDescent="0.25">
      <c r="B46" s="63" t="s">
        <v>52</v>
      </c>
      <c r="C46" s="1">
        <f>COUNTIF('Personal and interpersonal skil'!C39:C44,"evidenced")</f>
        <v>0</v>
      </c>
      <c r="D46" s="6">
        <f>COUNTA('Personal and interpersonal skil'!C39:C440)+COUNTBLANK('Personal and interpersonal skil'!C39:C44)</f>
        <v>7</v>
      </c>
    </row>
    <row r="47" spans="2:6" ht="15.75" thickBot="1" x14ac:dyDescent="0.3">
      <c r="B47" s="64" t="s">
        <v>53</v>
      </c>
      <c r="C47" s="2">
        <f>COUNTIF('Personal and interpersonal skil'!C47:C50,"evidenced")</f>
        <v>0</v>
      </c>
      <c r="D47" s="3">
        <f>COUNTA('Personal and interpersonal skil'!C47:C50)+COUNTBLANK('Personal and interpersonal skil'!C47:C50)</f>
        <v>4</v>
      </c>
    </row>
  </sheetData>
  <mergeCells count="6">
    <mergeCell ref="B41:D41"/>
    <mergeCell ref="B3:D3"/>
    <mergeCell ref="B11:D11"/>
    <mergeCell ref="B18:D18"/>
    <mergeCell ref="B29:D29"/>
    <mergeCell ref="B36:D3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DA0F2F033D37243916F9356D7DCEE31" ma:contentTypeVersion="17" ma:contentTypeDescription="Create a new document." ma:contentTypeScope="" ma:versionID="1c06b3a214b495a07c2fc63a77aa9295">
  <xsd:schema xmlns:xsd="http://www.w3.org/2001/XMLSchema" xmlns:xs="http://www.w3.org/2001/XMLSchema" xmlns:p="http://schemas.microsoft.com/office/2006/metadata/properties" xmlns:ns2="649cc1a6-e6c0-482f-9b7f-672dada319e5" xmlns:ns3="df1a03cf-b34f-4175-b3d8-0105299cc7fb" targetNamespace="http://schemas.microsoft.com/office/2006/metadata/properties" ma:root="true" ma:fieldsID="d99f8c5fc8dea489bc9459a6175aedc1" ns2:_="" ns3:_="">
    <xsd:import namespace="649cc1a6-e6c0-482f-9b7f-672dada319e5"/>
    <xsd:import namespace="df1a03cf-b34f-4175-b3d8-0105299cc7f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9cc1a6-e6c0-482f-9b7f-672dada319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34c0415-38fe-4f3a-8d47-4801c8d49f4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1a03cf-b34f-4175-b3d8-0105299cc7f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1bcd36b-49ed-4976-9562-a606f65c6df3}" ma:internalName="TaxCatchAll" ma:showField="CatchAllData" ma:web="df1a03cf-b34f-4175-b3d8-0105299cc7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9cc1a6-e6c0-482f-9b7f-672dada319e5">
      <Terms xmlns="http://schemas.microsoft.com/office/infopath/2007/PartnerControls"/>
    </lcf76f155ced4ddcb4097134ff3c332f>
    <TaxCatchAll xmlns="df1a03cf-b34f-4175-b3d8-0105299cc7fb" xsi:nil="true"/>
  </documentManagement>
</p:properties>
</file>

<file path=customXml/itemProps1.xml><?xml version="1.0" encoding="utf-8"?>
<ds:datastoreItem xmlns:ds="http://schemas.openxmlformats.org/officeDocument/2006/customXml" ds:itemID="{8BAF0C4F-F6D9-4876-A4B4-DB9E5A89FBBA}">
  <ds:schemaRefs>
    <ds:schemaRef ds:uri="http://schemas.microsoft.com/sharepoint/v3/contenttype/forms"/>
  </ds:schemaRefs>
</ds:datastoreItem>
</file>

<file path=customXml/itemProps2.xml><?xml version="1.0" encoding="utf-8"?>
<ds:datastoreItem xmlns:ds="http://schemas.openxmlformats.org/officeDocument/2006/customXml" ds:itemID="{D8581C0B-1C3B-4458-A37D-1E28937E98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9cc1a6-e6c0-482f-9b7f-672dada319e5"/>
    <ds:schemaRef ds:uri="df1a03cf-b34f-4175-b3d8-0105299cc7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94E389-488D-47F4-B499-900354BDA295}">
  <ds:schemaRefs>
    <ds:schemaRef ds:uri="http://schemas.microsoft.com/office/2006/documentManagement/types"/>
    <ds:schemaRef ds:uri="http://schemas.microsoft.com/office/infopath/2007/PartnerControls"/>
    <ds:schemaRef ds:uri="http://purl.org/dc/terms/"/>
    <ds:schemaRef ds:uri="http://schemas.microsoft.com/office/2006/metadata/properties"/>
    <ds:schemaRef ds:uri="649cc1a6-e6c0-482f-9b7f-672dada319e5"/>
    <ds:schemaRef ds:uri="http://purl.org/dc/elements/1.1/"/>
    <ds:schemaRef ds:uri="df1a03cf-b34f-4175-b3d8-0105299cc7fb"/>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Progress Tracker</vt:lpstr>
      <vt:lpstr>Understanding the market and yo</vt:lpstr>
      <vt:lpstr>Core Claims knowledge</vt:lpstr>
      <vt:lpstr>Handling Claims from notificati</vt:lpstr>
      <vt:lpstr>Claims Governance and Complianc</vt:lpstr>
      <vt:lpstr>Claims Operations</vt:lpstr>
      <vt:lpstr>Personal and interpersonal skil</vt:lpstr>
      <vt:lpstr>Calculations (Hide)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Daniela Stock</dc:creator>
  <cp:keywords/>
  <dc:description/>
  <cp:lastModifiedBy>Alice Greaves</cp:lastModifiedBy>
  <cp:revision/>
  <dcterms:created xsi:type="dcterms:W3CDTF">2026-02-16T16:24:12Z</dcterms:created>
  <dcterms:modified xsi:type="dcterms:W3CDTF">2026-07-21T14:57:46Z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0x0101005DA0F2F033D37243916F9356D7DCEE31</vt:lpwstr>
  </property>
  <property fmtid="{D5CDD505-2E9C-101B-9397-08002B2CF9AE}" pid="3" name="MediaServiceImageTags">
    <vt:lpwstr/>
  </property>
</Properties>
</file>